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tabRatio="597" activeTab="0"/>
  </bookViews>
  <sheets>
    <sheet name="Tabela z PPE do SIWZ" sheetId="1" r:id="rId1"/>
  </sheets>
  <definedNames>
    <definedName name="_xlnm._FilterDatabase" localSheetId="0" hidden="1">'Tabela z PPE do SIWZ'!$A$2:$AO$10</definedName>
    <definedName name="_xlnm.Print_Titles" localSheetId="0">'Tabela z PPE do SIWZ'!$A:$C,'Tabela z PPE do SIWZ'!$1:$3</definedName>
  </definedNames>
  <calcPr fullCalcOnLoad="1"/>
</workbook>
</file>

<file path=xl/sharedStrings.xml><?xml version="1.0" encoding="utf-8"?>
<sst xmlns="http://schemas.openxmlformats.org/spreadsheetml/2006/main" count="464" uniqueCount="268">
  <si>
    <t xml:space="preserve">Adres korespondencyjny punktu poboru energii elektrycznej </t>
  </si>
  <si>
    <t xml:space="preserve">Adres punktu poboru energii elektrycznej </t>
  </si>
  <si>
    <t>Informacje dodatkowe</t>
  </si>
  <si>
    <t>Szczegółowe dane dotyczące PPE</t>
  </si>
  <si>
    <t>LP.</t>
  </si>
  <si>
    <t>Odbiorca (płatnik faktur Vat)</t>
  </si>
  <si>
    <t>Adres korespondencyjny punktu poboru energii elektrycznej - MIEJSCOWOŚĆ</t>
  </si>
  <si>
    <t>Adres korespondencyjny punktu poboru energii elektrycznej - KOD POCZTOWY</t>
  </si>
  <si>
    <t>Adres punktu poboru energii elektrycznej - MIEJSCOWOŚĆ</t>
  </si>
  <si>
    <t>Adres punktu poboru energii elektrycznej - KOD POCZTOWY</t>
  </si>
  <si>
    <t>Adres punktu poboru energii elektrycznej - ULICA</t>
  </si>
  <si>
    <t>Adres punktu poboru energii elektrycznej nr DOMU</t>
  </si>
  <si>
    <t>Adres punktu poboru energii elektrycznej nr LOKALU</t>
  </si>
  <si>
    <t>Adres punktu poboru energii elektrycznej OPIS DODATKOWY</t>
  </si>
  <si>
    <t>Przeznaczenie PPE</t>
  </si>
  <si>
    <t>Tytuł prawny do nieruchomości
(własność, dzierżawa, najem)</t>
  </si>
  <si>
    <t>Numer obecnej umowy sprzedaży</t>
  </si>
  <si>
    <t>Dotychczasowy sprzedawca EE</t>
  </si>
  <si>
    <t>Okres wypowiedzenia umowy sprzedaży</t>
  </si>
  <si>
    <t>Nazwa Dystrybutora</t>
  </si>
  <si>
    <t>Okres rozliczeniowy z OSD
(jednomies./dwumies./inny)</t>
  </si>
  <si>
    <t>Numer PPE</t>
  </si>
  <si>
    <t>Numer licznika</t>
  </si>
  <si>
    <t>Nr umowy kompleksowej</t>
  </si>
  <si>
    <t>Umowa kompleksowa w ramach akcji promocyjnych 
(TAK/NIE)</t>
  </si>
  <si>
    <t>Umowa kompleksowa na czas określony/ nieokreślony</t>
  </si>
  <si>
    <t xml:space="preserve">Umowa kompleksowa okres wypowiedzenia </t>
  </si>
  <si>
    <t>całodobowa</t>
  </si>
  <si>
    <t>szczytowa</t>
  </si>
  <si>
    <t>pozaszczytowa</t>
  </si>
  <si>
    <t>dzienna</t>
  </si>
  <si>
    <t>nocna</t>
  </si>
  <si>
    <t xml:space="preserve"> szczyt przedpołudniowy</t>
  </si>
  <si>
    <t>szczyt popołudniowy</t>
  </si>
  <si>
    <t>pozostałe godziny doby</t>
  </si>
  <si>
    <t>Obecny Sprzedawca na zasadach TPA lub Kompleksowy</t>
  </si>
  <si>
    <t>Podział prognozowanego zużycia w poszczególnych strefach w kWh</t>
  </si>
  <si>
    <t xml:space="preserve">zmiana sprzedawcy /Pierwsza - "P", Kolejna - "K"/ </t>
  </si>
  <si>
    <t>Kraków</t>
  </si>
  <si>
    <t xml:space="preserve">30-224 </t>
  </si>
  <si>
    <t>Krakowskie Centrum Rechabilitacji i Ortopedii - Przył. 1</t>
  </si>
  <si>
    <t>Zakład Opieki Zdrowotnej</t>
  </si>
  <si>
    <t>Użytkowanie wieczyste</t>
  </si>
  <si>
    <t>149/2016</t>
  </si>
  <si>
    <t>PGE Obrót S.A.</t>
  </si>
  <si>
    <t>ENID_4041065670</t>
  </si>
  <si>
    <t>C22a</t>
  </si>
  <si>
    <t>T</t>
  </si>
  <si>
    <t>K</t>
  </si>
  <si>
    <t>30-209</t>
  </si>
  <si>
    <t>Emaus</t>
  </si>
  <si>
    <t>Dzienny Dom Opieki Medycznej</t>
  </si>
  <si>
    <t>DDOM</t>
  </si>
  <si>
    <t>PLTAUD294005255268</t>
  </si>
  <si>
    <t>C11</t>
  </si>
  <si>
    <t>Szpital Wojewódzki im. Św. Łukasza SP ZOZ w Tarnowie</t>
  </si>
  <si>
    <t>Tarnów</t>
  </si>
  <si>
    <t>33-100</t>
  </si>
  <si>
    <t>Lwowska</t>
  </si>
  <si>
    <t>178a</t>
  </si>
  <si>
    <t>Bud. A Zasobów mieszk. - lokale</t>
  </si>
  <si>
    <t>Hotel</t>
  </si>
  <si>
    <t>własność</t>
  </si>
  <si>
    <t>416/2016</t>
  </si>
  <si>
    <t>Tauron Dystrybucja S.A.</t>
  </si>
  <si>
    <t>ENID_5061013666</t>
  </si>
  <si>
    <t>G11</t>
  </si>
  <si>
    <t>Bud. B Zasobów mieszk. - lokale</t>
  </si>
  <si>
    <t>ENID_5061013662</t>
  </si>
  <si>
    <t>Bud. A Zasobów mieszk. biuro</t>
  </si>
  <si>
    <t>Biuro</t>
  </si>
  <si>
    <t>ENID_5061013665</t>
  </si>
  <si>
    <t>Bud. B Zasobów mieszk. biuro</t>
  </si>
  <si>
    <t>ENID_5061013661</t>
  </si>
  <si>
    <t>Budynki pomocnicze Sz.W.</t>
  </si>
  <si>
    <t>Zaklad opieki zdrowotnej</t>
  </si>
  <si>
    <t>dekada</t>
  </si>
  <si>
    <t>ENID_5061013664</t>
  </si>
  <si>
    <t>C12a</t>
  </si>
  <si>
    <t>Szpital W. przyłącze P1</t>
  </si>
  <si>
    <t>ENID_5061008158</t>
  </si>
  <si>
    <t>B23</t>
  </si>
  <si>
    <t>Szpital W. przyłącze P2</t>
  </si>
  <si>
    <t>ENID_5061008159</t>
  </si>
  <si>
    <t>31-503</t>
  </si>
  <si>
    <t xml:space="preserve">Strzelecka 2 </t>
  </si>
  <si>
    <t>Strzelecka</t>
  </si>
  <si>
    <t>Stacja TRAFO</t>
  </si>
  <si>
    <t>1 mieś</t>
  </si>
  <si>
    <t>co 10 dni</t>
  </si>
  <si>
    <t>ENID-4011005573</t>
  </si>
  <si>
    <t>303.00113455</t>
  </si>
  <si>
    <t>B22</t>
  </si>
  <si>
    <t>Nowy Sącz</t>
  </si>
  <si>
    <t>33-300</t>
  </si>
  <si>
    <t>ul. Młyńska 10</t>
  </si>
  <si>
    <t xml:space="preserve">ul. Młyńska </t>
  </si>
  <si>
    <t>x</t>
  </si>
  <si>
    <t>zakład opieki zdrowotnej</t>
  </si>
  <si>
    <t>DA.272-1-155/16</t>
  </si>
  <si>
    <t>ENID_4081000206</t>
  </si>
  <si>
    <t>303.0009727</t>
  </si>
  <si>
    <t>ENID_4081000207</t>
  </si>
  <si>
    <t>303.0012891</t>
  </si>
  <si>
    <t>ul. Kazimierza Wielkiego</t>
  </si>
  <si>
    <t>ENID_4081000404</t>
  </si>
  <si>
    <t>C21</t>
  </si>
  <si>
    <t>ENID_4081000401</t>
  </si>
  <si>
    <t>Al. Wolności</t>
  </si>
  <si>
    <t>ENID_4081000402</t>
  </si>
  <si>
    <t>ENID_4081000405</t>
  </si>
  <si>
    <t>ul. Berka Joselewicza</t>
  </si>
  <si>
    <t>ENID_4081000224</t>
  </si>
  <si>
    <t>Wielogłowy - gmina Chełmiec</t>
  </si>
  <si>
    <t>33-311</t>
  </si>
  <si>
    <t>Dąbrowa</t>
  </si>
  <si>
    <t>Oddział Chorób Zakaźnych w Dąbrowej</t>
  </si>
  <si>
    <t>ENID_4081000409</t>
  </si>
  <si>
    <t>Grupa taryfowa OSD</t>
  </si>
  <si>
    <t>Moc Umowna KW</t>
  </si>
  <si>
    <t>Krakowskie Pogotowie Ratunkowe</t>
  </si>
  <si>
    <t>31-530</t>
  </si>
  <si>
    <t>Łazarza 14</t>
  </si>
  <si>
    <t>Łazarza</t>
  </si>
  <si>
    <t>Budynki administracyjne i garaże</t>
  </si>
  <si>
    <t>XVIII-60/2016</t>
  </si>
  <si>
    <t>C22b</t>
  </si>
  <si>
    <t>30-533</t>
  </si>
  <si>
    <t>Rynek Podgórski</t>
  </si>
  <si>
    <t>Lokal uzytkowy w budynku Wynajmującego</t>
  </si>
  <si>
    <t>umowa najmu</t>
  </si>
  <si>
    <t>30-114</t>
  </si>
  <si>
    <t>Kościuszki</t>
  </si>
  <si>
    <t>Budynki administracyjne i techniczne</t>
  </si>
  <si>
    <t>umowa użyczenia</t>
  </si>
  <si>
    <t>30-835</t>
  </si>
  <si>
    <t>Teligi</t>
  </si>
  <si>
    <t>Skarb Panstwa</t>
  </si>
  <si>
    <t>Zielonki</t>
  </si>
  <si>
    <t>32-087</t>
  </si>
  <si>
    <t xml:space="preserve">Galicyjska </t>
  </si>
  <si>
    <t>17A</t>
  </si>
  <si>
    <t>Gdów</t>
  </si>
  <si>
    <t>32-420</t>
  </si>
  <si>
    <t>Skała</t>
  </si>
  <si>
    <t>32-043</t>
  </si>
  <si>
    <t>Krakowska</t>
  </si>
  <si>
    <t>Kryspinów</t>
  </si>
  <si>
    <t xml:space="preserve">32-060 </t>
  </si>
  <si>
    <t>Węgrzce</t>
  </si>
  <si>
    <t>32-086</t>
  </si>
  <si>
    <t>A-10</t>
  </si>
  <si>
    <t>Kocmyrzów</t>
  </si>
  <si>
    <t>32-010</t>
  </si>
  <si>
    <t>Jerzmanowice</t>
  </si>
  <si>
    <t>32-048</t>
  </si>
  <si>
    <t>Rajska</t>
  </si>
  <si>
    <t>Krzeszowice</t>
  </si>
  <si>
    <t>32-065</t>
  </si>
  <si>
    <t xml:space="preserve">Legionów Polskich </t>
  </si>
  <si>
    <t>Budynek</t>
  </si>
  <si>
    <t>Numer ewidencyjny (dotyczy umów kompleksowych)</t>
  </si>
  <si>
    <t>Al. Modrzewiowa 22</t>
  </si>
  <si>
    <t xml:space="preserve">Al. Modrzewiowa </t>
  </si>
  <si>
    <t>31-121</t>
  </si>
  <si>
    <t>Skarbowa</t>
  </si>
  <si>
    <t>szpital</t>
  </si>
  <si>
    <t>75/ZP/2016</t>
  </si>
  <si>
    <t>B21</t>
  </si>
  <si>
    <t>30-119</t>
  </si>
  <si>
    <t>Focha</t>
  </si>
  <si>
    <t>30-347</t>
  </si>
  <si>
    <t>Kapelanka</t>
  </si>
  <si>
    <t>hotel</t>
  </si>
  <si>
    <t>nieodpłatne użytkowanie</t>
  </si>
  <si>
    <t>N</t>
  </si>
  <si>
    <t>Umowa do 30.09.2017 r.</t>
  </si>
  <si>
    <t xml:space="preserve">Szpital Specjalistyczny               im. J. Dietla w Krakowie                        </t>
  </si>
  <si>
    <t>Skarbowa 4</t>
  </si>
  <si>
    <t>Samodzielny Publiczny Zakład Opieki Zdrowotnej w Skale</t>
  </si>
  <si>
    <t>Przychodnia Rejonowa w Skale</t>
  </si>
  <si>
    <t>ul. Słomnicka 69</t>
  </si>
  <si>
    <t>ul. Słomnicka</t>
  </si>
  <si>
    <t>użyczenie</t>
  </si>
  <si>
    <t>TAURON</t>
  </si>
  <si>
    <t>jednomies</t>
  </si>
  <si>
    <t>PLTAUD294000009902</t>
  </si>
  <si>
    <t>nieokreślony</t>
  </si>
  <si>
    <t>1-miesięczny</t>
  </si>
  <si>
    <t>P</t>
  </si>
  <si>
    <t>Ośrodek Zdrowia w Minodze</t>
  </si>
  <si>
    <t>ul. Słomnicka 70</t>
  </si>
  <si>
    <t>Minoga</t>
  </si>
  <si>
    <t>32-046</t>
  </si>
  <si>
    <t>409/HR</t>
  </si>
  <si>
    <t>PLTAUD294000010923</t>
  </si>
  <si>
    <t>Ośrodek Zdrowia w Cianowicach</t>
  </si>
  <si>
    <t>ul. Słomnicka 71</t>
  </si>
  <si>
    <t>Cianowice</t>
  </si>
  <si>
    <t>ul. Krakowska</t>
  </si>
  <si>
    <t>PLTAUD294000010850</t>
  </si>
  <si>
    <t xml:space="preserve">32-043 </t>
  </si>
  <si>
    <t>Dąbrowa Tarnowska</t>
  </si>
  <si>
    <t>33-200</t>
  </si>
  <si>
    <t>Szpitalna 1</t>
  </si>
  <si>
    <t>Szpitalna</t>
  </si>
  <si>
    <t>ENID_5051008037</t>
  </si>
  <si>
    <t>2016/B/100213/EE37</t>
  </si>
  <si>
    <t>GREEN SA</t>
  </si>
  <si>
    <t>Umowa do dn. 31.08.2017.</t>
  </si>
  <si>
    <t>TAURON SA</t>
  </si>
  <si>
    <t>Zakopane</t>
  </si>
  <si>
    <t>34-500</t>
  </si>
  <si>
    <t>Ciągłówka 9</t>
  </si>
  <si>
    <t xml:space="preserve">Ciągłówka </t>
  </si>
  <si>
    <t>ENID_4051008671</t>
  </si>
  <si>
    <t xml:space="preserve">WŁASNOŚĆ </t>
  </si>
  <si>
    <t>ZPP-2820-08/16</t>
  </si>
  <si>
    <t>Wojewódzki Szpital Rehabilitacyjny im. dr S. Jasińskiego w Zakopanem</t>
  </si>
  <si>
    <r>
      <t xml:space="preserve">Prognozowane  zużycie energii elektyczne w okresie </t>
    </r>
    <r>
      <rPr>
        <b/>
        <sz val="8"/>
        <rFont val="Arial"/>
        <family val="2"/>
      </rPr>
      <t>01.01. - 31.12.2018</t>
    </r>
    <r>
      <rPr>
        <sz val="8"/>
        <rFont val="Arial"/>
        <family val="2"/>
      </rPr>
      <t xml:space="preserve"> kWh</t>
    </r>
  </si>
  <si>
    <t>Adres korespondencyjny punktu poboru energii elektrycznej - ULICA, NR DOMU/ NR LOKALU</t>
  </si>
  <si>
    <t>Lwowska 178a</t>
  </si>
  <si>
    <t>01.01.-31.12.2018 r.</t>
  </si>
  <si>
    <t>01.01. -31.12.2018 r.</t>
  </si>
  <si>
    <t>Gładkie</t>
  </si>
  <si>
    <t>trwały zarząd</t>
  </si>
  <si>
    <t>85/2016</t>
  </si>
  <si>
    <t>30.09.2017</t>
  </si>
  <si>
    <t>Tauron Dystrybucja S.A</t>
  </si>
  <si>
    <t>PLTAUD295000001062</t>
  </si>
  <si>
    <t>100kW</t>
  </si>
  <si>
    <t>PLTAUD295000003712</t>
  </si>
  <si>
    <t>5kW</t>
  </si>
  <si>
    <t>PLTAUD295000003639</t>
  </si>
  <si>
    <t>30kW</t>
  </si>
  <si>
    <t>Radziszów</t>
  </si>
  <si>
    <t>32-052</t>
  </si>
  <si>
    <t>Podlesie</t>
  </si>
  <si>
    <t>Szpital</t>
  </si>
  <si>
    <t>1/ENERG/2016</t>
  </si>
  <si>
    <t>ENID_4031006878</t>
  </si>
  <si>
    <t>323.0017829</t>
  </si>
  <si>
    <t>Szpital Specjalistyczny im. Jędrzeja Śniadeckiego w Nowym Sączu</t>
  </si>
  <si>
    <t>Wojewódzki Specjalistyczny Szpital Dziecięcy im. św. Ludwika w Krakowie</t>
  </si>
  <si>
    <t>Samodzielny Publiczny Szpital Specjalistyczny Chorób Płuc im. dr O. Sokołowskiego</t>
  </si>
  <si>
    <t>Zespół Opieki Zdrowotnej w Dąbrowie Tarnowskiej</t>
  </si>
  <si>
    <t xml:space="preserve">Okres Sprzedaży </t>
  </si>
  <si>
    <t xml:space="preserve">PGE Obrót S.A. </t>
  </si>
  <si>
    <t xml:space="preserve">Tauron Dystrybucja S. A. </t>
  </si>
  <si>
    <t xml:space="preserve">TAURON Dystrybucja S.A. </t>
  </si>
  <si>
    <t>Punkty poboru energii   dostosowane do zasady TPA (T/N)</t>
  </si>
  <si>
    <t>1 m-c</t>
  </si>
  <si>
    <t>2 m-ce</t>
  </si>
  <si>
    <t>Dane dotyczące umowy kompleksowej</t>
  </si>
  <si>
    <t xml:space="preserve">Szpital </t>
  </si>
  <si>
    <t xml:space="preserve">Przychodnia </t>
  </si>
  <si>
    <t xml:space="preserve">Przychodnia Rehabilitacyjna </t>
  </si>
  <si>
    <t xml:space="preserve">Przychodnia Specjalistyczna </t>
  </si>
  <si>
    <t>Lokal użytkowy w budynku Wynajmującego</t>
  </si>
  <si>
    <t>Budynek główny szpitala</t>
  </si>
  <si>
    <t>01.11. - 31.12.2017 r.</t>
  </si>
  <si>
    <t>01.11. - 
31.12.2017 r.</t>
  </si>
  <si>
    <t>01.11.  - 31.12.2017 r.</t>
  </si>
  <si>
    <t>01.11. -31.12.2017 r.</t>
  </si>
  <si>
    <t>01.11 -31.12.2017 r.</t>
  </si>
  <si>
    <t>01.11.-31.12.2017 r.</t>
  </si>
  <si>
    <r>
      <t xml:space="preserve">Prognozowane  zużycie energii elektycznej w okresie </t>
    </r>
    <r>
      <rPr>
        <b/>
        <sz val="8"/>
        <rFont val="Arial"/>
        <family val="2"/>
      </rPr>
      <t xml:space="preserve">01.11. -31.12.2017 </t>
    </r>
    <r>
      <rPr>
        <sz val="8"/>
        <rFont val="Arial"/>
        <family val="2"/>
      </rPr>
      <t>kWh</t>
    </r>
  </si>
  <si>
    <t xml:space="preserve">Krakowskie Centrum Rehabilitacji i Ortopedii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</si>
</sst>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#,##0.00000"/>
    <numFmt numFmtId="167" formatCode="#,##0.0000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9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  <xf numFmtId="0" fontId="22" fillId="9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0" fontId="25" fillId="18" borderId="14" xfId="0" applyFont="1" applyFill="1" applyBorder="1" applyAlignment="1" applyProtection="1">
      <alignment horizontal="center" vertical="center" wrapText="1"/>
      <protection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5" xfId="0" applyNumberFormat="1" applyFont="1" applyFill="1" applyBorder="1" applyAlignment="1">
      <alignment horizontal="center" vertical="center" wrapText="1"/>
    </xf>
    <xf numFmtId="3" fontId="29" fillId="18" borderId="15" xfId="0" applyNumberFormat="1" applyFont="1" applyFill="1" applyBorder="1" applyAlignment="1">
      <alignment horizontal="center" vertical="center" wrapText="1"/>
    </xf>
    <xf numFmtId="3" fontId="28" fillId="18" borderId="14" xfId="0" applyNumberFormat="1" applyFont="1" applyFill="1" applyBorder="1" applyAlignment="1">
      <alignment horizontal="center" vertical="center" wrapText="1"/>
    </xf>
    <xf numFmtId="3" fontId="28" fillId="18" borderId="15" xfId="0" applyNumberFormat="1" applyFont="1" applyFill="1" applyBorder="1" applyAlignment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18" borderId="15" xfId="0" applyFont="1" applyFill="1" applyBorder="1" applyAlignment="1" applyProtection="1">
      <alignment horizontal="center" vertical="center" wrapText="1"/>
      <protection/>
    </xf>
    <xf numFmtId="0" fontId="25" fillId="18" borderId="14" xfId="0" applyFont="1" applyFill="1" applyBorder="1" applyAlignment="1">
      <alignment horizontal="center" vertical="center" wrapText="1"/>
    </xf>
    <xf numFmtId="3" fontId="29" fillId="18" borderId="15" xfId="0" applyNumberFormat="1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3" fontId="28" fillId="18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 applyProtection="1">
      <alignment horizontal="center" vertical="center" wrapText="1"/>
      <protection/>
    </xf>
    <xf numFmtId="0" fontId="28" fillId="18" borderId="14" xfId="0" applyFont="1" applyFill="1" applyBorder="1" applyAlignment="1" quotePrefix="1">
      <alignment horizontal="center" vertical="center" wrapText="1"/>
    </xf>
    <xf numFmtId="0" fontId="28" fillId="18" borderId="15" xfId="0" applyFont="1" applyFill="1" applyBorder="1" applyAlignment="1" quotePrefix="1">
      <alignment horizontal="center" vertical="center" wrapText="1"/>
    </xf>
    <xf numFmtId="0" fontId="28" fillId="18" borderId="13" xfId="0" applyFont="1" applyFill="1" applyBorder="1" applyAlignment="1" quotePrefix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15" xfId="0" applyNumberFormat="1" applyFont="1" applyFill="1" applyBorder="1" applyAlignment="1">
      <alignment horizontal="center" vertical="center" wrapText="1"/>
    </xf>
    <xf numFmtId="3" fontId="30" fillId="18" borderId="15" xfId="0" applyNumberFormat="1" applyFont="1" applyFill="1" applyBorder="1" applyAlignment="1">
      <alignment horizontal="center" vertical="center" wrapText="1"/>
    </xf>
    <xf numFmtId="3" fontId="25" fillId="18" borderId="14" xfId="0" applyNumberFormat="1" applyFont="1" applyFill="1" applyBorder="1" applyAlignment="1">
      <alignment horizontal="center" vertical="center" wrapText="1"/>
    </xf>
    <xf numFmtId="0" fontId="25" fillId="18" borderId="13" xfId="0" applyFont="1" applyFill="1" applyBorder="1" applyAlignment="1" applyProtection="1">
      <alignment horizontal="center" vertical="center" wrapText="1"/>
      <protection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2" fillId="9" borderId="20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22" fillId="9" borderId="18" xfId="0" applyNumberFormat="1" applyFont="1" applyFill="1" applyBorder="1" applyAlignment="1">
      <alignment horizontal="center" vertical="center" wrapText="1"/>
    </xf>
    <xf numFmtId="3" fontId="23" fillId="9" borderId="18" xfId="0" applyNumberFormat="1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 applyProtection="1">
      <alignment horizontal="center" vertical="center" wrapText="1"/>
      <protection/>
    </xf>
    <xf numFmtId="0" fontId="25" fillId="18" borderId="15" xfId="0" applyFont="1" applyFill="1" applyBorder="1" applyAlignment="1" applyProtection="1">
      <alignment horizontal="center" vertical="center" wrapText="1"/>
      <protection/>
    </xf>
    <xf numFmtId="0" fontId="25" fillId="18" borderId="15" xfId="0" applyFont="1" applyFill="1" applyBorder="1" applyAlignment="1">
      <alignment horizontal="center" vertical="center" wrapText="1"/>
    </xf>
    <xf numFmtId="3" fontId="25" fillId="18" borderId="15" xfId="0" applyNumberFormat="1" applyFont="1" applyFill="1" applyBorder="1" applyAlignment="1">
      <alignment horizontal="center" vertical="center" wrapText="1"/>
    </xf>
    <xf numFmtId="3" fontId="30" fillId="18" borderId="15" xfId="0" applyNumberFormat="1" applyFont="1" applyFill="1" applyBorder="1" applyAlignment="1">
      <alignment horizontal="center" vertical="center" wrapText="1"/>
    </xf>
    <xf numFmtId="3" fontId="25" fillId="18" borderId="15" xfId="0" applyNumberFormat="1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3" fontId="29" fillId="18" borderId="23" xfId="0" applyNumberFormat="1" applyFont="1" applyFill="1" applyBorder="1" applyAlignment="1">
      <alignment horizontal="center" vertical="center" wrapText="1"/>
    </xf>
    <xf numFmtId="3" fontId="30" fillId="18" borderId="23" xfId="0" applyNumberFormat="1" applyFont="1" applyFill="1" applyBorder="1" applyAlignment="1">
      <alignment horizontal="center" vertical="center" wrapText="1"/>
    </xf>
    <xf numFmtId="0" fontId="28" fillId="18" borderId="22" xfId="0" applyFont="1" applyFill="1" applyBorder="1" applyAlignment="1" quotePrefix="1">
      <alignment horizontal="center" vertical="center" wrapText="1"/>
    </xf>
    <xf numFmtId="0" fontId="28" fillId="18" borderId="23" xfId="0" applyFont="1" applyFill="1" applyBorder="1" applyAlignment="1" quotePrefix="1">
      <alignment horizontal="center" vertical="center" wrapText="1"/>
    </xf>
    <xf numFmtId="0" fontId="28" fillId="18" borderId="24" xfId="0" applyFont="1" applyFill="1" applyBorder="1" applyAlignment="1" quotePrefix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3" fontId="22" fillId="9" borderId="20" xfId="0" applyNumberFormat="1" applyFont="1" applyFill="1" applyBorder="1" applyAlignment="1">
      <alignment horizontal="center" vertical="center" textRotation="90" wrapText="1"/>
    </xf>
    <xf numFmtId="0" fontId="22" fillId="9" borderId="18" xfId="0" applyFont="1" applyFill="1" applyBorder="1" applyAlignment="1">
      <alignment horizontal="center" vertical="center" textRotation="90" wrapText="1"/>
    </xf>
    <xf numFmtId="0" fontId="22" fillId="9" borderId="19" xfId="0" applyFont="1" applyFill="1" applyBorder="1" applyAlignment="1">
      <alignment horizontal="center" vertical="center" textRotation="90" wrapText="1"/>
    </xf>
    <xf numFmtId="3" fontId="25" fillId="18" borderId="14" xfId="0" applyNumberFormat="1" applyFont="1" applyFill="1" applyBorder="1" applyAlignment="1">
      <alignment horizontal="center" vertical="center" wrapText="1"/>
    </xf>
    <xf numFmtId="3" fontId="25" fillId="18" borderId="13" xfId="0" applyNumberFormat="1" applyFont="1" applyFill="1" applyBorder="1" applyAlignment="1">
      <alignment horizontal="center" vertical="center" wrapText="1"/>
    </xf>
    <xf numFmtId="3" fontId="28" fillId="18" borderId="22" xfId="0" applyNumberFormat="1" applyFont="1" applyFill="1" applyBorder="1" applyAlignment="1">
      <alignment horizontal="center" vertical="center" wrapText="1"/>
    </xf>
    <xf numFmtId="3" fontId="28" fillId="18" borderId="23" xfId="0" applyNumberFormat="1" applyFont="1" applyFill="1" applyBorder="1" applyAlignment="1">
      <alignment horizontal="center" vertical="center" wrapText="1"/>
    </xf>
    <xf numFmtId="3" fontId="28" fillId="18" borderId="24" xfId="0" applyNumberFormat="1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textRotation="180" wrapText="1"/>
    </xf>
    <xf numFmtId="0" fontId="22" fillId="9" borderId="10" xfId="0" applyFont="1" applyFill="1" applyBorder="1" applyAlignment="1">
      <alignment horizontal="center" vertical="center" textRotation="180" wrapText="1"/>
    </xf>
    <xf numFmtId="0" fontId="22" fillId="9" borderId="26" xfId="0" applyFont="1" applyFill="1" applyBorder="1" applyAlignment="1">
      <alignment horizontal="center" vertical="center" textRotation="180" wrapText="1"/>
    </xf>
    <xf numFmtId="0" fontId="23" fillId="9" borderId="26" xfId="0" applyNumberFormat="1" applyFont="1" applyFill="1" applyBorder="1" applyAlignment="1">
      <alignment horizontal="center" vertical="center" textRotation="180" wrapText="1"/>
    </xf>
    <xf numFmtId="0" fontId="22" fillId="9" borderId="10" xfId="0" applyNumberFormat="1" applyFont="1" applyFill="1" applyBorder="1" applyAlignment="1">
      <alignment horizontal="center" vertical="center" textRotation="180" wrapText="1"/>
    </xf>
    <xf numFmtId="3" fontId="23" fillId="9" borderId="10" xfId="0" applyNumberFormat="1" applyFont="1" applyFill="1" applyBorder="1" applyAlignment="1">
      <alignment horizontal="center" vertical="center" textRotation="180" wrapText="1"/>
    </xf>
    <xf numFmtId="0" fontId="23" fillId="9" borderId="26" xfId="0" applyFont="1" applyFill="1" applyBorder="1" applyAlignment="1">
      <alignment horizontal="center" vertical="center" textRotation="180" wrapText="1"/>
    </xf>
    <xf numFmtId="0" fontId="23" fillId="9" borderId="11" xfId="0" applyFont="1" applyFill="1" applyBorder="1" applyAlignment="1">
      <alignment horizontal="center" vertical="center" textRotation="180" wrapText="1"/>
    </xf>
    <xf numFmtId="0" fontId="23" fillId="9" borderId="10" xfId="0" applyFont="1" applyFill="1" applyBorder="1" applyAlignment="1">
      <alignment horizontal="center" vertical="center" textRotation="180" wrapText="1"/>
    </xf>
    <xf numFmtId="0" fontId="22" fillId="9" borderId="12" xfId="0" applyFont="1" applyFill="1" applyBorder="1" applyAlignment="1">
      <alignment horizontal="center" vertical="center" textRotation="180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9" borderId="11" xfId="0" applyFont="1" applyFill="1" applyBorder="1" applyAlignment="1" applyProtection="1">
      <alignment horizontal="center" vertical="center" wrapText="1"/>
      <protection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5" fillId="18" borderId="13" xfId="0" applyFont="1" applyFill="1" applyBorder="1" applyAlignment="1" applyProtection="1">
      <alignment horizontal="center" vertical="center" wrapText="1"/>
      <protection/>
    </xf>
    <xf numFmtId="0" fontId="25" fillId="3" borderId="13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 applyProtection="1">
      <alignment horizontal="center" vertical="center" wrapText="1"/>
      <protection/>
    </xf>
    <xf numFmtId="0" fontId="25" fillId="18" borderId="23" xfId="0" applyFont="1" applyFill="1" applyBorder="1" applyAlignment="1" applyProtection="1">
      <alignment horizontal="center" vertical="center" wrapText="1"/>
      <protection/>
    </xf>
    <xf numFmtId="0" fontId="25" fillId="18" borderId="24" xfId="0" applyFont="1" applyFill="1" applyBorder="1" applyAlignment="1" applyProtection="1">
      <alignment horizontal="center" vertical="center" wrapText="1"/>
      <protection/>
    </xf>
    <xf numFmtId="3" fontId="22" fillId="9" borderId="20" xfId="0" applyNumberFormat="1" applyFont="1" applyFill="1" applyBorder="1" applyAlignment="1">
      <alignment horizontal="center" vertical="center" wrapText="1"/>
    </xf>
    <xf numFmtId="0" fontId="30" fillId="18" borderId="14" xfId="0" applyFont="1" applyFill="1" applyBorder="1" applyAlignment="1" applyProtection="1">
      <alignment horizontal="center" vertical="center" wrapText="1"/>
      <protection/>
    </xf>
    <xf numFmtId="0" fontId="29" fillId="18" borderId="15" xfId="0" applyFont="1" applyFill="1" applyBorder="1" applyAlignment="1" applyProtection="1">
      <alignment horizontal="center" vertical="center" wrapText="1"/>
      <protection/>
    </xf>
    <xf numFmtId="0" fontId="30" fillId="18" borderId="13" xfId="0" applyFont="1" applyFill="1" applyBorder="1" applyAlignment="1" applyProtection="1">
      <alignment horizontal="center" vertical="center" wrapText="1"/>
      <protection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15" xfId="0" applyNumberFormat="1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3" fontId="29" fillId="18" borderId="14" xfId="0" applyNumberFormat="1" applyFont="1" applyFill="1" applyBorder="1" applyAlignment="1">
      <alignment horizontal="center" vertical="center" wrapText="1"/>
    </xf>
    <xf numFmtId="3" fontId="29" fillId="18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18" borderId="14" xfId="0" applyFont="1" applyFill="1" applyBorder="1" applyAlignment="1" applyProtection="1">
      <alignment horizontal="center" vertical="center" wrapText="1"/>
      <protection/>
    </xf>
    <xf numFmtId="0" fontId="29" fillId="18" borderId="13" xfId="0" applyFont="1" applyFill="1" applyBorder="1" applyAlignment="1" applyProtection="1">
      <alignment horizontal="center" vertical="center" wrapText="1"/>
      <protection/>
    </xf>
    <xf numFmtId="0" fontId="29" fillId="18" borderId="15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15" xfId="0" applyNumberFormat="1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18" borderId="15" xfId="0" applyFont="1" applyFill="1" applyBorder="1" applyAlignment="1" applyProtection="1">
      <alignment horizontal="center" vertical="center" wrapText="1"/>
      <protection/>
    </xf>
    <xf numFmtId="0" fontId="29" fillId="18" borderId="15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3" fontId="29" fillId="18" borderId="1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0" fontId="28" fillId="0" borderId="15" xfId="0" applyFont="1" applyFill="1" applyBorder="1" applyAlignment="1" quotePrefix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 quotePrefix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 wrapText="1"/>
      <protection/>
    </xf>
    <xf numFmtId="0" fontId="28" fillId="3" borderId="15" xfId="0" applyFont="1" applyFill="1" applyBorder="1" applyAlignment="1" applyProtection="1">
      <alignment horizontal="center" vertical="center" wrapText="1"/>
      <protection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 wrapText="1"/>
      <protection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25" fillId="3" borderId="11" xfId="0" applyFont="1" applyFill="1" applyBorder="1" applyAlignment="1" applyProtection="1">
      <alignment horizontal="center" vertical="center" wrapText="1"/>
      <protection/>
    </xf>
    <xf numFmtId="0" fontId="25" fillId="3" borderId="31" xfId="0" applyFont="1" applyFill="1" applyBorder="1" applyAlignment="1" applyProtection="1">
      <alignment horizontal="center" vertical="center" wrapText="1"/>
      <protection/>
    </xf>
    <xf numFmtId="0" fontId="25" fillId="3" borderId="32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0" borderId="35" xfId="0" applyNumberFormat="1" applyFont="1" applyFill="1" applyBorder="1" applyAlignment="1">
      <alignment horizontal="center" vertical="center" wrapText="1"/>
    </xf>
    <xf numFmtId="3" fontId="28" fillId="4" borderId="15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  <protection/>
    </xf>
    <xf numFmtId="164" fontId="22" fillId="9" borderId="38" xfId="0" applyNumberFormat="1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2" fillId="9" borderId="42" xfId="0" applyFont="1" applyFill="1" applyBorder="1" applyAlignment="1">
      <alignment horizontal="center" vertical="center" wrapText="1"/>
    </xf>
    <xf numFmtId="0" fontId="22" fillId="9" borderId="43" xfId="0" applyFont="1" applyFill="1" applyBorder="1" applyAlignment="1">
      <alignment horizontal="center" vertical="center" wrapText="1"/>
    </xf>
    <xf numFmtId="0" fontId="22" fillId="9" borderId="44" xfId="0" applyFont="1" applyFill="1" applyBorder="1" applyAlignment="1">
      <alignment horizontal="center" vertical="center" wrapText="1"/>
    </xf>
    <xf numFmtId="0" fontId="22" fillId="9" borderId="4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3" borderId="13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3" fontId="25" fillId="4" borderId="15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4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:C13"/>
    </sheetView>
  </sheetViews>
  <sheetFormatPr defaultColWidth="9.140625" defaultRowHeight="15"/>
  <cols>
    <col min="1" max="2" width="4.140625" style="13" customWidth="1"/>
    <col min="3" max="3" width="16.00390625" style="13" customWidth="1"/>
    <col min="4" max="4" width="9.7109375" style="5" customWidth="1"/>
    <col min="5" max="5" width="10.00390625" style="5" customWidth="1"/>
    <col min="6" max="6" width="11.421875" style="5" customWidth="1"/>
    <col min="7" max="7" width="12.140625" style="5" customWidth="1"/>
    <col min="8" max="8" width="8.28125" style="5" customWidth="1"/>
    <col min="9" max="9" width="11.00390625" style="5" customWidth="1"/>
    <col min="10" max="10" width="6.57421875" style="5" customWidth="1"/>
    <col min="11" max="11" width="12.00390625" style="5" customWidth="1"/>
    <col min="12" max="12" width="13.421875" style="5" customWidth="1"/>
    <col min="13" max="13" width="13.00390625" style="5" customWidth="1"/>
    <col min="14" max="14" width="10.8515625" style="5" customWidth="1"/>
    <col min="15" max="15" width="8.7109375" style="5" customWidth="1"/>
    <col min="16" max="16" width="8.00390625" style="5" customWidth="1"/>
    <col min="17" max="17" width="9.421875" style="5" customWidth="1"/>
    <col min="18" max="18" width="10.140625" style="5" customWidth="1"/>
    <col min="19" max="19" width="7.8515625" style="5" customWidth="1"/>
    <col min="20" max="20" width="15.28125" style="5" customWidth="1"/>
    <col min="21" max="21" width="9.28125" style="5" customWidth="1"/>
    <col min="22" max="22" width="10.57421875" style="5" customWidth="1"/>
    <col min="23" max="23" width="5.8515625" style="5" customWidth="1"/>
    <col min="24" max="24" width="8.28125" style="12" customWidth="1"/>
    <col min="25" max="25" width="9.7109375" style="6" customWidth="1"/>
    <col min="26" max="26" width="9.57421875" style="7" customWidth="1"/>
    <col min="27" max="27" width="7.140625" style="5" customWidth="1"/>
    <col min="28" max="28" width="8.00390625" style="5" customWidth="1"/>
    <col min="29" max="29" width="7.140625" style="5" customWidth="1"/>
    <col min="30" max="30" width="10.57421875" style="5" customWidth="1"/>
    <col min="31" max="31" width="12.28125" style="5" customWidth="1"/>
    <col min="32" max="32" width="7.57421875" style="5" customWidth="1"/>
    <col min="33" max="33" width="11.140625" style="5" customWidth="1"/>
    <col min="34" max="34" width="7.8515625" style="7" customWidth="1"/>
    <col min="35" max="36" width="7.28125" style="8" customWidth="1"/>
    <col min="37" max="37" width="7.00390625" style="8" customWidth="1"/>
    <col min="38" max="38" width="6.8515625" style="8" customWidth="1"/>
    <col min="39" max="39" width="7.28125" style="8" customWidth="1"/>
    <col min="40" max="40" width="7.8515625" style="8" customWidth="1"/>
    <col min="41" max="41" width="8.57421875" style="8" customWidth="1"/>
    <col min="42" max="16384" width="9.140625" style="5" customWidth="1"/>
  </cols>
  <sheetData>
    <row r="1" spans="1:41" s="15" customFormat="1" ht="25.5" customHeight="1" thickBot="1">
      <c r="A1" s="125"/>
      <c r="B1" s="126"/>
      <c r="C1" s="127"/>
      <c r="D1" s="233" t="s">
        <v>0</v>
      </c>
      <c r="E1" s="234"/>
      <c r="F1" s="235"/>
      <c r="G1" s="228" t="s">
        <v>1</v>
      </c>
      <c r="H1" s="229"/>
      <c r="I1" s="229"/>
      <c r="J1" s="229"/>
      <c r="K1" s="229"/>
      <c r="L1" s="232"/>
      <c r="M1" s="228" t="s">
        <v>2</v>
      </c>
      <c r="N1" s="232"/>
      <c r="O1" s="233" t="s">
        <v>35</v>
      </c>
      <c r="P1" s="234"/>
      <c r="Q1" s="235"/>
      <c r="R1" s="228" t="s">
        <v>3</v>
      </c>
      <c r="S1" s="229"/>
      <c r="T1" s="229"/>
      <c r="U1" s="229"/>
      <c r="V1" s="229"/>
      <c r="W1" s="229"/>
      <c r="X1" s="230"/>
      <c r="Y1" s="229"/>
      <c r="Z1" s="231"/>
      <c r="AA1" s="232"/>
      <c r="AB1" s="228" t="s">
        <v>253</v>
      </c>
      <c r="AC1" s="229"/>
      <c r="AD1" s="229"/>
      <c r="AE1" s="232"/>
      <c r="AF1" s="20"/>
      <c r="AG1" s="20"/>
      <c r="AH1" s="225" t="s">
        <v>36</v>
      </c>
      <c r="AI1" s="226"/>
      <c r="AJ1" s="226"/>
      <c r="AK1" s="226"/>
      <c r="AL1" s="226"/>
      <c r="AM1" s="226"/>
      <c r="AN1" s="226"/>
      <c r="AO1" s="227"/>
    </row>
    <row r="2" spans="1:41" s="3" customFormat="1" ht="111" thickBot="1">
      <c r="A2" s="128"/>
      <c r="B2" s="14" t="s">
        <v>4</v>
      </c>
      <c r="C2" s="129" t="s">
        <v>5</v>
      </c>
      <c r="D2" s="111" t="s">
        <v>6</v>
      </c>
      <c r="E2" s="112" t="s">
        <v>7</v>
      </c>
      <c r="F2" s="113" t="s">
        <v>220</v>
      </c>
      <c r="G2" s="111" t="s">
        <v>8</v>
      </c>
      <c r="H2" s="112" t="s">
        <v>9</v>
      </c>
      <c r="I2" s="112" t="s">
        <v>10</v>
      </c>
      <c r="J2" s="112" t="s">
        <v>11</v>
      </c>
      <c r="K2" s="112" t="s">
        <v>12</v>
      </c>
      <c r="L2" s="113" t="s">
        <v>13</v>
      </c>
      <c r="M2" s="10" t="s">
        <v>14</v>
      </c>
      <c r="N2" s="114" t="s">
        <v>15</v>
      </c>
      <c r="O2" s="111" t="s">
        <v>16</v>
      </c>
      <c r="P2" s="112" t="s">
        <v>17</v>
      </c>
      <c r="Q2" s="113" t="s">
        <v>18</v>
      </c>
      <c r="R2" s="111" t="s">
        <v>19</v>
      </c>
      <c r="S2" s="112" t="s">
        <v>20</v>
      </c>
      <c r="T2" s="9" t="s">
        <v>21</v>
      </c>
      <c r="U2" s="112" t="s">
        <v>161</v>
      </c>
      <c r="V2" s="9" t="s">
        <v>22</v>
      </c>
      <c r="W2" s="112" t="s">
        <v>118</v>
      </c>
      <c r="X2" s="115" t="s">
        <v>119</v>
      </c>
      <c r="Y2" s="116" t="s">
        <v>266</v>
      </c>
      <c r="Z2" s="116" t="s">
        <v>219</v>
      </c>
      <c r="AA2" s="117" t="s">
        <v>250</v>
      </c>
      <c r="AB2" s="118" t="s">
        <v>23</v>
      </c>
      <c r="AC2" s="119" t="s">
        <v>24</v>
      </c>
      <c r="AD2" s="119" t="s">
        <v>25</v>
      </c>
      <c r="AE2" s="117" t="s">
        <v>26</v>
      </c>
      <c r="AF2" s="120" t="s">
        <v>37</v>
      </c>
      <c r="AG2" s="11" t="s">
        <v>246</v>
      </c>
      <c r="AH2" s="103" t="s">
        <v>27</v>
      </c>
      <c r="AI2" s="104" t="s">
        <v>28</v>
      </c>
      <c r="AJ2" s="104" t="s">
        <v>29</v>
      </c>
      <c r="AK2" s="104" t="s">
        <v>30</v>
      </c>
      <c r="AL2" s="104" t="s">
        <v>31</v>
      </c>
      <c r="AM2" s="104" t="s">
        <v>32</v>
      </c>
      <c r="AN2" s="104" t="s">
        <v>33</v>
      </c>
      <c r="AO2" s="105" t="s">
        <v>34</v>
      </c>
    </row>
    <row r="3" spans="1:41" s="3" customFormat="1" ht="11.25">
      <c r="A3" s="75">
        <v>1</v>
      </c>
      <c r="B3" s="76">
        <v>2</v>
      </c>
      <c r="C3" s="130">
        <v>3</v>
      </c>
      <c r="D3" s="77">
        <v>4</v>
      </c>
      <c r="E3" s="65">
        <v>5</v>
      </c>
      <c r="F3" s="66">
        <v>6</v>
      </c>
      <c r="G3" s="77">
        <v>7</v>
      </c>
      <c r="H3" s="65">
        <v>8</v>
      </c>
      <c r="I3" s="65">
        <v>9</v>
      </c>
      <c r="J3" s="65">
        <v>10</v>
      </c>
      <c r="K3" s="65">
        <v>11</v>
      </c>
      <c r="L3" s="78">
        <v>12</v>
      </c>
      <c r="M3" s="77">
        <v>13</v>
      </c>
      <c r="N3" s="79">
        <v>14</v>
      </c>
      <c r="O3" s="77">
        <v>15</v>
      </c>
      <c r="P3" s="80">
        <v>16</v>
      </c>
      <c r="Q3" s="66">
        <v>17</v>
      </c>
      <c r="R3" s="81">
        <v>18</v>
      </c>
      <c r="S3" s="65">
        <v>19</v>
      </c>
      <c r="T3" s="80">
        <v>20</v>
      </c>
      <c r="U3" s="65">
        <v>21</v>
      </c>
      <c r="V3" s="80">
        <v>22</v>
      </c>
      <c r="W3" s="80">
        <v>23</v>
      </c>
      <c r="X3" s="82">
        <v>24</v>
      </c>
      <c r="Y3" s="83">
        <v>25</v>
      </c>
      <c r="Z3" s="83">
        <v>26</v>
      </c>
      <c r="AA3" s="84">
        <v>27</v>
      </c>
      <c r="AB3" s="85">
        <v>28</v>
      </c>
      <c r="AC3" s="86">
        <v>29</v>
      </c>
      <c r="AD3" s="86">
        <v>30</v>
      </c>
      <c r="AE3" s="84">
        <v>31</v>
      </c>
      <c r="AF3" s="87">
        <v>32</v>
      </c>
      <c r="AG3" s="87">
        <v>33</v>
      </c>
      <c r="AH3" s="137">
        <v>34</v>
      </c>
      <c r="AI3" s="80">
        <v>35</v>
      </c>
      <c r="AJ3" s="80">
        <v>36</v>
      </c>
      <c r="AK3" s="80">
        <v>37</v>
      </c>
      <c r="AL3" s="80">
        <v>38</v>
      </c>
      <c r="AM3" s="80">
        <v>39</v>
      </c>
      <c r="AN3" s="80">
        <v>40</v>
      </c>
      <c r="AO3" s="78">
        <v>41</v>
      </c>
    </row>
    <row r="4" spans="1:41" s="2" customFormat="1" ht="36">
      <c r="A4" s="224">
        <v>1</v>
      </c>
      <c r="B4" s="21">
        <v>1</v>
      </c>
      <c r="C4" s="192" t="s">
        <v>55</v>
      </c>
      <c r="D4" s="213" t="s">
        <v>56</v>
      </c>
      <c r="E4" s="212" t="s">
        <v>57</v>
      </c>
      <c r="F4" s="214" t="s">
        <v>221</v>
      </c>
      <c r="G4" s="200" t="s">
        <v>56</v>
      </c>
      <c r="H4" s="209" t="s">
        <v>57</v>
      </c>
      <c r="I4" s="209" t="s">
        <v>58</v>
      </c>
      <c r="J4" s="209" t="s">
        <v>59</v>
      </c>
      <c r="K4" s="209" t="s">
        <v>97</v>
      </c>
      <c r="L4" s="45" t="s">
        <v>60</v>
      </c>
      <c r="M4" s="200" t="s">
        <v>61</v>
      </c>
      <c r="N4" s="176" t="s">
        <v>62</v>
      </c>
      <c r="O4" s="200" t="s">
        <v>63</v>
      </c>
      <c r="P4" s="201" t="s">
        <v>44</v>
      </c>
      <c r="Q4" s="176" t="s">
        <v>176</v>
      </c>
      <c r="R4" s="191" t="s">
        <v>64</v>
      </c>
      <c r="S4" s="212" t="s">
        <v>251</v>
      </c>
      <c r="T4" s="26" t="s">
        <v>65</v>
      </c>
      <c r="U4" s="209" t="s">
        <v>97</v>
      </c>
      <c r="V4" s="26">
        <v>13590878</v>
      </c>
      <c r="W4" s="202" t="s">
        <v>66</v>
      </c>
      <c r="X4" s="28">
        <v>50</v>
      </c>
      <c r="Y4" s="165">
        <v>38500</v>
      </c>
      <c r="Z4" s="207" t="s">
        <v>97</v>
      </c>
      <c r="AA4" s="176" t="s">
        <v>47</v>
      </c>
      <c r="AB4" s="200" t="s">
        <v>97</v>
      </c>
      <c r="AC4" s="209" t="s">
        <v>175</v>
      </c>
      <c r="AD4" s="209" t="s">
        <v>97</v>
      </c>
      <c r="AE4" s="176" t="s">
        <v>97</v>
      </c>
      <c r="AF4" s="208" t="s">
        <v>48</v>
      </c>
      <c r="AG4" s="208" t="s">
        <v>260</v>
      </c>
      <c r="AH4" s="165">
        <v>38500</v>
      </c>
      <c r="AI4" s="29"/>
      <c r="AJ4" s="29"/>
      <c r="AK4" s="29"/>
      <c r="AL4" s="29"/>
      <c r="AM4" s="29"/>
      <c r="AN4" s="29"/>
      <c r="AO4" s="16"/>
    </row>
    <row r="5" spans="1:41" s="2" customFormat="1" ht="36">
      <c r="A5" s="224"/>
      <c r="B5" s="21">
        <v>2</v>
      </c>
      <c r="C5" s="192"/>
      <c r="D5" s="213"/>
      <c r="E5" s="212"/>
      <c r="F5" s="214"/>
      <c r="G5" s="200"/>
      <c r="H5" s="209"/>
      <c r="I5" s="209"/>
      <c r="J5" s="209"/>
      <c r="K5" s="209"/>
      <c r="L5" s="45" t="s">
        <v>67</v>
      </c>
      <c r="M5" s="200"/>
      <c r="N5" s="176"/>
      <c r="O5" s="200"/>
      <c r="P5" s="201"/>
      <c r="Q5" s="176"/>
      <c r="R5" s="191"/>
      <c r="S5" s="212"/>
      <c r="T5" s="26" t="s">
        <v>68</v>
      </c>
      <c r="U5" s="209"/>
      <c r="V5" s="26">
        <v>13402365</v>
      </c>
      <c r="W5" s="202"/>
      <c r="X5" s="28">
        <v>50</v>
      </c>
      <c r="Y5" s="165">
        <v>27750</v>
      </c>
      <c r="Z5" s="207"/>
      <c r="AA5" s="176"/>
      <c r="AB5" s="200"/>
      <c r="AC5" s="209"/>
      <c r="AD5" s="209"/>
      <c r="AE5" s="176"/>
      <c r="AF5" s="208"/>
      <c r="AG5" s="208"/>
      <c r="AH5" s="165">
        <v>27750</v>
      </c>
      <c r="AI5" s="29"/>
      <c r="AJ5" s="29"/>
      <c r="AK5" s="29"/>
      <c r="AL5" s="29"/>
      <c r="AM5" s="29"/>
      <c r="AN5" s="29"/>
      <c r="AO5" s="16"/>
    </row>
    <row r="6" spans="1:41" s="2" customFormat="1" ht="36">
      <c r="A6" s="224"/>
      <c r="B6" s="21">
        <v>3</v>
      </c>
      <c r="C6" s="192"/>
      <c r="D6" s="213"/>
      <c r="E6" s="212"/>
      <c r="F6" s="214"/>
      <c r="G6" s="200"/>
      <c r="H6" s="209"/>
      <c r="I6" s="209"/>
      <c r="J6" s="209"/>
      <c r="K6" s="209"/>
      <c r="L6" s="45" t="s">
        <v>69</v>
      </c>
      <c r="M6" s="200" t="s">
        <v>70</v>
      </c>
      <c r="N6" s="176"/>
      <c r="O6" s="200"/>
      <c r="P6" s="201"/>
      <c r="Q6" s="176"/>
      <c r="R6" s="191"/>
      <c r="S6" s="212"/>
      <c r="T6" s="26" t="s">
        <v>71</v>
      </c>
      <c r="U6" s="209"/>
      <c r="V6" s="26">
        <v>24506100</v>
      </c>
      <c r="W6" s="202" t="s">
        <v>54</v>
      </c>
      <c r="X6" s="28">
        <v>5</v>
      </c>
      <c r="Y6" s="165">
        <v>1050</v>
      </c>
      <c r="Z6" s="207"/>
      <c r="AA6" s="176"/>
      <c r="AB6" s="200"/>
      <c r="AC6" s="209"/>
      <c r="AD6" s="209"/>
      <c r="AE6" s="176"/>
      <c r="AF6" s="208"/>
      <c r="AG6" s="208"/>
      <c r="AH6" s="165">
        <v>1050</v>
      </c>
      <c r="AI6" s="29"/>
      <c r="AJ6" s="29"/>
      <c r="AK6" s="29"/>
      <c r="AL6" s="29"/>
      <c r="AM6" s="29"/>
      <c r="AN6" s="29"/>
      <c r="AO6" s="16"/>
    </row>
    <row r="7" spans="1:41" s="2" customFormat="1" ht="36">
      <c r="A7" s="224"/>
      <c r="B7" s="21">
        <v>4</v>
      </c>
      <c r="C7" s="192"/>
      <c r="D7" s="213"/>
      <c r="E7" s="212"/>
      <c r="F7" s="214"/>
      <c r="G7" s="200"/>
      <c r="H7" s="209"/>
      <c r="I7" s="209"/>
      <c r="J7" s="209"/>
      <c r="K7" s="209"/>
      <c r="L7" s="45" t="s">
        <v>72</v>
      </c>
      <c r="M7" s="200"/>
      <c r="N7" s="176"/>
      <c r="O7" s="200"/>
      <c r="P7" s="201"/>
      <c r="Q7" s="176"/>
      <c r="R7" s="191"/>
      <c r="S7" s="212"/>
      <c r="T7" s="26" t="s">
        <v>73</v>
      </c>
      <c r="U7" s="209"/>
      <c r="V7" s="26">
        <v>30011095</v>
      </c>
      <c r="W7" s="202"/>
      <c r="X7" s="28">
        <v>5</v>
      </c>
      <c r="Y7" s="165">
        <v>80</v>
      </c>
      <c r="Z7" s="207"/>
      <c r="AA7" s="176"/>
      <c r="AB7" s="200"/>
      <c r="AC7" s="209"/>
      <c r="AD7" s="209"/>
      <c r="AE7" s="176"/>
      <c r="AF7" s="208"/>
      <c r="AG7" s="208"/>
      <c r="AH7" s="165">
        <v>80</v>
      </c>
      <c r="AI7" s="29"/>
      <c r="AJ7" s="29"/>
      <c r="AK7" s="29"/>
      <c r="AL7" s="29"/>
      <c r="AM7" s="29"/>
      <c r="AN7" s="29"/>
      <c r="AO7" s="16"/>
    </row>
    <row r="8" spans="1:41" s="2" customFormat="1" ht="36">
      <c r="A8" s="224"/>
      <c r="B8" s="21">
        <v>5</v>
      </c>
      <c r="C8" s="192"/>
      <c r="D8" s="213"/>
      <c r="E8" s="212"/>
      <c r="F8" s="214"/>
      <c r="G8" s="200"/>
      <c r="H8" s="209"/>
      <c r="I8" s="209"/>
      <c r="J8" s="209"/>
      <c r="K8" s="209"/>
      <c r="L8" s="45" t="s">
        <v>74</v>
      </c>
      <c r="M8" s="200" t="s">
        <v>75</v>
      </c>
      <c r="N8" s="176"/>
      <c r="O8" s="200"/>
      <c r="P8" s="201"/>
      <c r="Q8" s="176"/>
      <c r="R8" s="191"/>
      <c r="S8" s="212" t="s">
        <v>76</v>
      </c>
      <c r="T8" s="26" t="s">
        <v>77</v>
      </c>
      <c r="U8" s="209"/>
      <c r="V8" s="26">
        <v>96490120</v>
      </c>
      <c r="W8" s="26" t="s">
        <v>78</v>
      </c>
      <c r="X8" s="28">
        <v>21</v>
      </c>
      <c r="Y8" s="165">
        <v>3160</v>
      </c>
      <c r="Z8" s="207"/>
      <c r="AA8" s="176"/>
      <c r="AB8" s="200"/>
      <c r="AC8" s="209"/>
      <c r="AD8" s="209"/>
      <c r="AE8" s="176"/>
      <c r="AF8" s="208"/>
      <c r="AG8" s="208"/>
      <c r="AH8" s="17"/>
      <c r="AI8" s="165">
        <v>1420</v>
      </c>
      <c r="AJ8" s="165">
        <v>1740</v>
      </c>
      <c r="AK8" s="29"/>
      <c r="AL8" s="29"/>
      <c r="AM8" s="29"/>
      <c r="AN8" s="29"/>
      <c r="AO8" s="16"/>
    </row>
    <row r="9" spans="1:42" ht="24">
      <c r="A9" s="190"/>
      <c r="B9" s="21">
        <v>6</v>
      </c>
      <c r="C9" s="192"/>
      <c r="D9" s="213"/>
      <c r="E9" s="212"/>
      <c r="F9" s="214"/>
      <c r="G9" s="200"/>
      <c r="H9" s="209"/>
      <c r="I9" s="209"/>
      <c r="J9" s="209"/>
      <c r="K9" s="209"/>
      <c r="L9" s="45" t="s">
        <v>79</v>
      </c>
      <c r="M9" s="200"/>
      <c r="N9" s="176"/>
      <c r="O9" s="200"/>
      <c r="P9" s="201"/>
      <c r="Q9" s="176"/>
      <c r="R9" s="191"/>
      <c r="S9" s="212"/>
      <c r="T9" s="26" t="s">
        <v>80</v>
      </c>
      <c r="U9" s="209"/>
      <c r="V9" s="26">
        <v>32608978</v>
      </c>
      <c r="W9" s="202" t="s">
        <v>81</v>
      </c>
      <c r="X9" s="28">
        <v>820</v>
      </c>
      <c r="Y9" s="170">
        <v>586050</v>
      </c>
      <c r="Z9" s="207"/>
      <c r="AA9" s="176"/>
      <c r="AB9" s="200"/>
      <c r="AC9" s="209"/>
      <c r="AD9" s="209"/>
      <c r="AE9" s="176"/>
      <c r="AF9" s="208"/>
      <c r="AG9" s="208"/>
      <c r="AH9" s="17"/>
      <c r="AI9" s="29"/>
      <c r="AJ9" s="29"/>
      <c r="AK9" s="29"/>
      <c r="AL9" s="29"/>
      <c r="AM9" s="170">
        <v>134000</v>
      </c>
      <c r="AN9" s="170">
        <v>88050</v>
      </c>
      <c r="AO9" s="179">
        <v>364000</v>
      </c>
      <c r="AP9" s="6"/>
    </row>
    <row r="10" spans="1:41" ht="24">
      <c r="A10" s="190"/>
      <c r="B10" s="21">
        <v>7</v>
      </c>
      <c r="C10" s="192"/>
      <c r="D10" s="213"/>
      <c r="E10" s="212"/>
      <c r="F10" s="214"/>
      <c r="G10" s="200"/>
      <c r="H10" s="209"/>
      <c r="I10" s="209"/>
      <c r="J10" s="209"/>
      <c r="K10" s="209"/>
      <c r="L10" s="45" t="s">
        <v>82</v>
      </c>
      <c r="M10" s="200"/>
      <c r="N10" s="176"/>
      <c r="O10" s="200"/>
      <c r="P10" s="201"/>
      <c r="Q10" s="176"/>
      <c r="R10" s="191"/>
      <c r="S10" s="212"/>
      <c r="T10" s="26" t="s">
        <v>83</v>
      </c>
      <c r="U10" s="209"/>
      <c r="V10" s="26">
        <v>32608974</v>
      </c>
      <c r="W10" s="202"/>
      <c r="X10" s="28">
        <v>820</v>
      </c>
      <c r="Y10" s="170">
        <v>586050</v>
      </c>
      <c r="Z10" s="207"/>
      <c r="AA10" s="176"/>
      <c r="AB10" s="200"/>
      <c r="AC10" s="209"/>
      <c r="AD10" s="209"/>
      <c r="AE10" s="176"/>
      <c r="AF10" s="208"/>
      <c r="AG10" s="208"/>
      <c r="AH10" s="17"/>
      <c r="AI10" s="29"/>
      <c r="AJ10" s="29"/>
      <c r="AK10" s="29"/>
      <c r="AL10" s="29"/>
      <c r="AM10" s="170">
        <v>134000</v>
      </c>
      <c r="AN10" s="170">
        <v>88050</v>
      </c>
      <c r="AO10" s="179">
        <v>364000</v>
      </c>
    </row>
    <row r="11" spans="1:41" s="164" customFormat="1" ht="12.75">
      <c r="A11" s="138"/>
      <c r="B11" s="158"/>
      <c r="C11" s="140"/>
      <c r="D11" s="154"/>
      <c r="E11" s="151"/>
      <c r="F11" s="152"/>
      <c r="G11" s="154"/>
      <c r="H11" s="151"/>
      <c r="I11" s="151"/>
      <c r="J11" s="151"/>
      <c r="K11" s="159"/>
      <c r="L11" s="143"/>
      <c r="M11" s="154"/>
      <c r="N11" s="160"/>
      <c r="O11" s="161"/>
      <c r="P11" s="142"/>
      <c r="Q11" s="160"/>
      <c r="R11" s="141"/>
      <c r="S11" s="159"/>
      <c r="T11" s="142"/>
      <c r="U11" s="151"/>
      <c r="V11" s="142"/>
      <c r="W11" s="142"/>
      <c r="X11" s="144"/>
      <c r="Y11" s="39">
        <f>SUM(Y4:Y10)</f>
        <v>1242640</v>
      </c>
      <c r="Z11" s="39"/>
      <c r="AA11" s="160"/>
      <c r="AB11" s="154"/>
      <c r="AC11" s="151"/>
      <c r="AD11" s="151"/>
      <c r="AE11" s="152"/>
      <c r="AF11" s="156"/>
      <c r="AG11" s="162"/>
      <c r="AH11" s="146">
        <f>SUM(AH4:AH10)</f>
        <v>67380</v>
      </c>
      <c r="AI11" s="51">
        <f>SUM(AI4:AI10)</f>
        <v>1420</v>
      </c>
      <c r="AJ11" s="51">
        <f>SUM(AJ4:AJ10)</f>
        <v>1740</v>
      </c>
      <c r="AK11" s="51"/>
      <c r="AL11" s="51"/>
      <c r="AM11" s="39">
        <f>SUM(AM4:AM10)</f>
        <v>268000</v>
      </c>
      <c r="AN11" s="39">
        <f>SUM(AN4:AN10)</f>
        <v>176100</v>
      </c>
      <c r="AO11" s="163">
        <f>SUM(AO4:AO10)</f>
        <v>728000</v>
      </c>
    </row>
    <row r="12" spans="1:41" s="4" customFormat="1" ht="60">
      <c r="A12" s="224">
        <v>2</v>
      </c>
      <c r="B12" s="42">
        <v>1</v>
      </c>
      <c r="C12" s="237" t="s">
        <v>267</v>
      </c>
      <c r="D12" s="185" t="s">
        <v>38</v>
      </c>
      <c r="E12" s="201" t="s">
        <v>39</v>
      </c>
      <c r="F12" s="180" t="s">
        <v>162</v>
      </c>
      <c r="G12" s="185" t="s">
        <v>38</v>
      </c>
      <c r="H12" s="44" t="s">
        <v>39</v>
      </c>
      <c r="I12" s="44" t="s">
        <v>163</v>
      </c>
      <c r="J12" s="44">
        <v>22</v>
      </c>
      <c r="K12" s="27" t="s">
        <v>97</v>
      </c>
      <c r="L12" s="46" t="s">
        <v>40</v>
      </c>
      <c r="M12" s="18" t="s">
        <v>41</v>
      </c>
      <c r="N12" s="176" t="s">
        <v>42</v>
      </c>
      <c r="O12" s="200" t="s">
        <v>43</v>
      </c>
      <c r="P12" s="209" t="s">
        <v>44</v>
      </c>
      <c r="Q12" s="176" t="s">
        <v>176</v>
      </c>
      <c r="R12" s="185" t="s">
        <v>64</v>
      </c>
      <c r="S12" s="27" t="s">
        <v>251</v>
      </c>
      <c r="T12" s="27" t="s">
        <v>45</v>
      </c>
      <c r="U12" s="201" t="s">
        <v>97</v>
      </c>
      <c r="V12" s="47">
        <v>95417710</v>
      </c>
      <c r="W12" s="27" t="s">
        <v>46</v>
      </c>
      <c r="X12" s="48">
        <v>80</v>
      </c>
      <c r="Y12" s="29">
        <v>45645</v>
      </c>
      <c r="Z12" s="206" t="s">
        <v>97</v>
      </c>
      <c r="AA12" s="176" t="s">
        <v>47</v>
      </c>
      <c r="AB12" s="185" t="s">
        <v>97</v>
      </c>
      <c r="AC12" s="201" t="s">
        <v>175</v>
      </c>
      <c r="AD12" s="201" t="s">
        <v>97</v>
      </c>
      <c r="AE12" s="180" t="s">
        <v>97</v>
      </c>
      <c r="AF12" s="203" t="s">
        <v>48</v>
      </c>
      <c r="AG12" s="208" t="s">
        <v>261</v>
      </c>
      <c r="AH12" s="17"/>
      <c r="AI12" s="165">
        <v>16690</v>
      </c>
      <c r="AJ12" s="165">
        <v>28955</v>
      </c>
      <c r="AK12" s="29"/>
      <c r="AL12" s="29"/>
      <c r="AM12" s="29"/>
      <c r="AN12" s="29"/>
      <c r="AO12" s="16"/>
    </row>
    <row r="13" spans="1:41" s="4" customFormat="1" ht="36">
      <c r="A13" s="224"/>
      <c r="B13" s="42">
        <v>2</v>
      </c>
      <c r="C13" s="237"/>
      <c r="D13" s="185"/>
      <c r="E13" s="201"/>
      <c r="F13" s="180"/>
      <c r="G13" s="185"/>
      <c r="H13" s="44" t="s">
        <v>49</v>
      </c>
      <c r="I13" s="44" t="s">
        <v>50</v>
      </c>
      <c r="J13" s="44">
        <v>18</v>
      </c>
      <c r="K13" s="27" t="s">
        <v>97</v>
      </c>
      <c r="L13" s="46" t="s">
        <v>51</v>
      </c>
      <c r="M13" s="18" t="s">
        <v>52</v>
      </c>
      <c r="N13" s="176"/>
      <c r="O13" s="200"/>
      <c r="P13" s="209"/>
      <c r="Q13" s="176"/>
      <c r="R13" s="185"/>
      <c r="S13" s="27" t="s">
        <v>252</v>
      </c>
      <c r="T13" s="27" t="s">
        <v>53</v>
      </c>
      <c r="U13" s="201"/>
      <c r="V13" s="27">
        <v>91076004</v>
      </c>
      <c r="W13" s="27" t="s">
        <v>54</v>
      </c>
      <c r="X13" s="48">
        <v>35</v>
      </c>
      <c r="Y13" s="29">
        <v>4308</v>
      </c>
      <c r="Z13" s="206"/>
      <c r="AA13" s="176"/>
      <c r="AB13" s="185"/>
      <c r="AC13" s="201"/>
      <c r="AD13" s="201"/>
      <c r="AE13" s="180"/>
      <c r="AF13" s="203"/>
      <c r="AG13" s="208"/>
      <c r="AH13" s="17">
        <v>4308</v>
      </c>
      <c r="AI13" s="29"/>
      <c r="AJ13" s="29"/>
      <c r="AK13" s="29"/>
      <c r="AL13" s="29"/>
      <c r="AM13" s="29"/>
      <c r="AN13" s="29"/>
      <c r="AO13" s="16"/>
    </row>
    <row r="14" spans="1:41" s="157" customFormat="1" ht="12.75">
      <c r="A14" s="149"/>
      <c r="B14" s="139"/>
      <c r="C14" s="150"/>
      <c r="D14" s="141"/>
      <c r="E14" s="142"/>
      <c r="F14" s="143"/>
      <c r="G14" s="141"/>
      <c r="H14" s="142"/>
      <c r="I14" s="142"/>
      <c r="J14" s="142"/>
      <c r="K14" s="151"/>
      <c r="L14" s="152"/>
      <c r="M14" s="153"/>
      <c r="N14" s="152"/>
      <c r="O14" s="154"/>
      <c r="P14" s="151"/>
      <c r="Q14" s="152"/>
      <c r="R14" s="141"/>
      <c r="S14" s="151"/>
      <c r="T14" s="151"/>
      <c r="U14" s="142"/>
      <c r="V14" s="151"/>
      <c r="W14" s="151"/>
      <c r="X14" s="155"/>
      <c r="Y14" s="51">
        <f>SUM(Y12:Y13)</f>
        <v>49953</v>
      </c>
      <c r="Z14" s="51"/>
      <c r="AA14" s="152"/>
      <c r="AB14" s="141"/>
      <c r="AC14" s="142"/>
      <c r="AD14" s="142"/>
      <c r="AE14" s="143"/>
      <c r="AF14" s="145"/>
      <c r="AG14" s="156"/>
      <c r="AH14" s="146">
        <f>SUM(AH12:AH13)</f>
        <v>4308</v>
      </c>
      <c r="AI14" s="51">
        <f>SUM(AI12:AI13)</f>
        <v>16690</v>
      </c>
      <c r="AJ14" s="51">
        <f>SUM(AJ12:AJ13)</f>
        <v>28955</v>
      </c>
      <c r="AK14" s="51"/>
      <c r="AL14" s="51"/>
      <c r="AM14" s="51"/>
      <c r="AN14" s="51"/>
      <c r="AO14" s="147"/>
    </row>
    <row r="15" spans="1:41" s="1" customFormat="1" ht="29.25" customHeight="1">
      <c r="A15" s="190">
        <v>3</v>
      </c>
      <c r="B15" s="42">
        <v>1</v>
      </c>
      <c r="C15" s="192" t="s">
        <v>243</v>
      </c>
      <c r="D15" s="25" t="s">
        <v>38</v>
      </c>
      <c r="E15" s="26" t="s">
        <v>84</v>
      </c>
      <c r="F15" s="54" t="s">
        <v>85</v>
      </c>
      <c r="G15" s="43" t="s">
        <v>38</v>
      </c>
      <c r="H15" s="44" t="s">
        <v>84</v>
      </c>
      <c r="I15" s="44" t="s">
        <v>86</v>
      </c>
      <c r="J15" s="44">
        <v>2</v>
      </c>
      <c r="K15" s="44" t="s">
        <v>97</v>
      </c>
      <c r="L15" s="45" t="s">
        <v>87</v>
      </c>
      <c r="M15" s="200" t="s">
        <v>238</v>
      </c>
      <c r="N15" s="180" t="s">
        <v>62</v>
      </c>
      <c r="O15" s="200" t="s">
        <v>239</v>
      </c>
      <c r="P15" s="209" t="s">
        <v>44</v>
      </c>
      <c r="Q15" s="45" t="s">
        <v>88</v>
      </c>
      <c r="R15" s="191" t="s">
        <v>64</v>
      </c>
      <c r="S15" s="202" t="s">
        <v>89</v>
      </c>
      <c r="T15" s="26" t="s">
        <v>90</v>
      </c>
      <c r="U15" s="44" t="s">
        <v>97</v>
      </c>
      <c r="V15" s="26" t="s">
        <v>91</v>
      </c>
      <c r="W15" s="26" t="s">
        <v>92</v>
      </c>
      <c r="X15" s="28">
        <v>209</v>
      </c>
      <c r="Y15" s="29">
        <v>79934</v>
      </c>
      <c r="Z15" s="206" t="s">
        <v>97</v>
      </c>
      <c r="AA15" s="54" t="s">
        <v>47</v>
      </c>
      <c r="AB15" s="238" t="s">
        <v>97</v>
      </c>
      <c r="AC15" s="251" t="s">
        <v>175</v>
      </c>
      <c r="AD15" s="251" t="s">
        <v>97</v>
      </c>
      <c r="AE15" s="221" t="s">
        <v>97</v>
      </c>
      <c r="AF15" s="249" t="s">
        <v>48</v>
      </c>
      <c r="AG15" s="203" t="s">
        <v>260</v>
      </c>
      <c r="AH15" s="17">
        <v>79934</v>
      </c>
      <c r="AI15" s="29"/>
      <c r="AJ15" s="29"/>
      <c r="AK15" s="29"/>
      <c r="AL15" s="29"/>
      <c r="AM15" s="29"/>
      <c r="AN15" s="29"/>
      <c r="AO15" s="16"/>
    </row>
    <row r="16" spans="1:41" s="1" customFormat="1" ht="29.25" customHeight="1">
      <c r="A16" s="190"/>
      <c r="B16" s="42">
        <v>2</v>
      </c>
      <c r="C16" s="192"/>
      <c r="D16" s="22" t="s">
        <v>235</v>
      </c>
      <c r="E16" s="23" t="s">
        <v>236</v>
      </c>
      <c r="F16" s="24" t="s">
        <v>237</v>
      </c>
      <c r="G16" s="122" t="s">
        <v>235</v>
      </c>
      <c r="H16" s="27" t="s">
        <v>236</v>
      </c>
      <c r="I16" s="27" t="s">
        <v>237</v>
      </c>
      <c r="J16" s="27">
        <v>173</v>
      </c>
      <c r="K16" s="27" t="s">
        <v>97</v>
      </c>
      <c r="L16" s="46" t="s">
        <v>254</v>
      </c>
      <c r="M16" s="200"/>
      <c r="N16" s="180"/>
      <c r="O16" s="200"/>
      <c r="P16" s="209"/>
      <c r="Q16" s="46" t="s">
        <v>227</v>
      </c>
      <c r="R16" s="191"/>
      <c r="S16" s="202"/>
      <c r="T16" s="23" t="s">
        <v>240</v>
      </c>
      <c r="U16" s="27" t="s">
        <v>97</v>
      </c>
      <c r="V16" s="27" t="s">
        <v>241</v>
      </c>
      <c r="W16" s="23" t="s">
        <v>168</v>
      </c>
      <c r="X16" s="55">
        <v>117</v>
      </c>
      <c r="Y16" s="170">
        <v>69000</v>
      </c>
      <c r="Z16" s="206"/>
      <c r="AA16" s="24" t="s">
        <v>47</v>
      </c>
      <c r="AB16" s="240"/>
      <c r="AC16" s="252"/>
      <c r="AD16" s="252"/>
      <c r="AE16" s="223"/>
      <c r="AF16" s="250"/>
      <c r="AG16" s="203"/>
      <c r="AH16" s="17">
        <v>69000</v>
      </c>
      <c r="AI16" s="29"/>
      <c r="AJ16" s="29"/>
      <c r="AK16" s="29"/>
      <c r="AL16" s="29"/>
      <c r="AM16" s="29"/>
      <c r="AN16" s="29"/>
      <c r="AO16" s="16"/>
    </row>
    <row r="17" spans="1:41" s="148" customFormat="1" ht="12.75">
      <c r="A17" s="138"/>
      <c r="B17" s="139"/>
      <c r="C17" s="140"/>
      <c r="D17" s="141"/>
      <c r="E17" s="142"/>
      <c r="F17" s="143"/>
      <c r="G17" s="141"/>
      <c r="H17" s="142"/>
      <c r="I17" s="142"/>
      <c r="J17" s="142"/>
      <c r="K17" s="142"/>
      <c r="L17" s="143"/>
      <c r="M17" s="141"/>
      <c r="N17" s="143"/>
      <c r="O17" s="141"/>
      <c r="P17" s="142"/>
      <c r="Q17" s="143"/>
      <c r="R17" s="141"/>
      <c r="S17" s="142"/>
      <c r="T17" s="142"/>
      <c r="U17" s="142"/>
      <c r="V17" s="142"/>
      <c r="W17" s="142"/>
      <c r="X17" s="144"/>
      <c r="Y17" s="51">
        <f>SUM(Y15:Y16)</f>
        <v>148934</v>
      </c>
      <c r="Z17" s="51"/>
      <c r="AA17" s="143"/>
      <c r="AB17" s="141"/>
      <c r="AC17" s="142"/>
      <c r="AD17" s="142"/>
      <c r="AE17" s="143"/>
      <c r="AF17" s="145"/>
      <c r="AG17" s="145"/>
      <c r="AH17" s="146">
        <f>SUM(AH15:AH16)</f>
        <v>148934</v>
      </c>
      <c r="AI17" s="51"/>
      <c r="AJ17" s="51"/>
      <c r="AK17" s="51"/>
      <c r="AL17" s="51"/>
      <c r="AM17" s="51"/>
      <c r="AN17" s="51"/>
      <c r="AO17" s="147"/>
    </row>
    <row r="18" spans="1:41" ht="12.75">
      <c r="A18" s="186">
        <v>4</v>
      </c>
      <c r="B18" s="42">
        <v>1</v>
      </c>
      <c r="C18" s="188" t="s">
        <v>177</v>
      </c>
      <c r="D18" s="191" t="s">
        <v>38</v>
      </c>
      <c r="E18" s="202" t="s">
        <v>164</v>
      </c>
      <c r="F18" s="187" t="s">
        <v>178</v>
      </c>
      <c r="G18" s="185" t="s">
        <v>38</v>
      </c>
      <c r="H18" s="201" t="s">
        <v>164</v>
      </c>
      <c r="I18" s="201" t="s">
        <v>165</v>
      </c>
      <c r="J18" s="201">
        <v>1</v>
      </c>
      <c r="K18" s="201" t="s">
        <v>97</v>
      </c>
      <c r="L18" s="180" t="s">
        <v>166</v>
      </c>
      <c r="M18" s="185" t="s">
        <v>166</v>
      </c>
      <c r="N18" s="180" t="s">
        <v>62</v>
      </c>
      <c r="O18" s="185" t="s">
        <v>167</v>
      </c>
      <c r="P18" s="201" t="s">
        <v>44</v>
      </c>
      <c r="Q18" s="180" t="s">
        <v>176</v>
      </c>
      <c r="R18" s="191" t="s">
        <v>64</v>
      </c>
      <c r="S18" s="202" t="s">
        <v>76</v>
      </c>
      <c r="T18" s="26">
        <v>4011005336</v>
      </c>
      <c r="U18" s="201" t="s">
        <v>97</v>
      </c>
      <c r="V18" s="26">
        <v>96130208</v>
      </c>
      <c r="W18" s="202" t="s">
        <v>168</v>
      </c>
      <c r="X18" s="28">
        <v>200</v>
      </c>
      <c r="Y18" s="165">
        <v>100000</v>
      </c>
      <c r="Z18" s="206" t="s">
        <v>97</v>
      </c>
      <c r="AA18" s="187" t="s">
        <v>47</v>
      </c>
      <c r="AB18" s="185" t="s">
        <v>97</v>
      </c>
      <c r="AC18" s="201" t="s">
        <v>175</v>
      </c>
      <c r="AD18" s="201" t="s">
        <v>97</v>
      </c>
      <c r="AE18" s="180" t="s">
        <v>97</v>
      </c>
      <c r="AF18" s="203" t="s">
        <v>48</v>
      </c>
      <c r="AG18" s="203" t="s">
        <v>262</v>
      </c>
      <c r="AH18" s="167">
        <v>100000</v>
      </c>
      <c r="AI18" s="29"/>
      <c r="AJ18" s="29"/>
      <c r="AK18" s="29"/>
      <c r="AL18" s="29"/>
      <c r="AM18" s="29"/>
      <c r="AN18" s="29"/>
      <c r="AO18" s="16"/>
    </row>
    <row r="19" spans="1:41" ht="12.75">
      <c r="A19" s="186"/>
      <c r="B19" s="42">
        <v>2</v>
      </c>
      <c r="C19" s="188"/>
      <c r="D19" s="191"/>
      <c r="E19" s="202"/>
      <c r="F19" s="187"/>
      <c r="G19" s="185"/>
      <c r="H19" s="201"/>
      <c r="I19" s="201"/>
      <c r="J19" s="201"/>
      <c r="K19" s="201"/>
      <c r="L19" s="180"/>
      <c r="M19" s="185"/>
      <c r="N19" s="180"/>
      <c r="O19" s="185"/>
      <c r="P19" s="201"/>
      <c r="Q19" s="180"/>
      <c r="R19" s="191"/>
      <c r="S19" s="202"/>
      <c r="T19" s="26">
        <v>4011005910</v>
      </c>
      <c r="U19" s="201"/>
      <c r="V19" s="26">
        <v>96130209</v>
      </c>
      <c r="W19" s="202"/>
      <c r="X19" s="28">
        <v>200</v>
      </c>
      <c r="Y19" s="165">
        <v>45000</v>
      </c>
      <c r="Z19" s="206"/>
      <c r="AA19" s="187"/>
      <c r="AB19" s="184"/>
      <c r="AC19" s="173"/>
      <c r="AD19" s="173"/>
      <c r="AE19" s="172"/>
      <c r="AF19" s="203"/>
      <c r="AG19" s="203"/>
      <c r="AH19" s="167">
        <v>45000</v>
      </c>
      <c r="AI19" s="29"/>
      <c r="AJ19" s="29"/>
      <c r="AK19" s="29"/>
      <c r="AL19" s="29"/>
      <c r="AM19" s="29"/>
      <c r="AN19" s="29"/>
      <c r="AO19" s="16"/>
    </row>
    <row r="20" spans="1:41" ht="12.75">
      <c r="A20" s="186"/>
      <c r="B20" s="42">
        <v>3</v>
      </c>
      <c r="C20" s="188"/>
      <c r="D20" s="191"/>
      <c r="E20" s="202"/>
      <c r="F20" s="187"/>
      <c r="G20" s="185"/>
      <c r="H20" s="44" t="s">
        <v>169</v>
      </c>
      <c r="I20" s="44" t="s">
        <v>170</v>
      </c>
      <c r="J20" s="44">
        <v>33</v>
      </c>
      <c r="K20" s="201"/>
      <c r="L20" s="180"/>
      <c r="M20" s="185"/>
      <c r="N20" s="180"/>
      <c r="O20" s="185"/>
      <c r="P20" s="201"/>
      <c r="Q20" s="180"/>
      <c r="R20" s="191"/>
      <c r="S20" s="202"/>
      <c r="T20" s="26">
        <v>4041041258</v>
      </c>
      <c r="U20" s="201"/>
      <c r="V20" s="26">
        <v>99637360</v>
      </c>
      <c r="W20" s="202"/>
      <c r="X20" s="28">
        <v>300</v>
      </c>
      <c r="Y20" s="165">
        <v>161000</v>
      </c>
      <c r="Z20" s="206"/>
      <c r="AA20" s="187"/>
      <c r="AB20" s="184"/>
      <c r="AC20" s="173"/>
      <c r="AD20" s="173"/>
      <c r="AE20" s="172"/>
      <c r="AF20" s="203"/>
      <c r="AG20" s="203"/>
      <c r="AH20" s="167">
        <v>161000</v>
      </c>
      <c r="AI20" s="29"/>
      <c r="AJ20" s="29"/>
      <c r="AK20" s="29"/>
      <c r="AL20" s="29"/>
      <c r="AM20" s="29"/>
      <c r="AN20" s="29"/>
      <c r="AO20" s="16"/>
    </row>
    <row r="21" spans="1:41" ht="12.75">
      <c r="A21" s="186"/>
      <c r="B21" s="42">
        <v>4</v>
      </c>
      <c r="C21" s="188"/>
      <c r="D21" s="191"/>
      <c r="E21" s="202"/>
      <c r="F21" s="187"/>
      <c r="G21" s="185"/>
      <c r="H21" s="201" t="s">
        <v>171</v>
      </c>
      <c r="I21" s="201" t="s">
        <v>172</v>
      </c>
      <c r="J21" s="201">
        <v>60</v>
      </c>
      <c r="K21" s="201"/>
      <c r="L21" s="180" t="s">
        <v>173</v>
      </c>
      <c r="M21" s="185" t="s">
        <v>173</v>
      </c>
      <c r="N21" s="180" t="s">
        <v>174</v>
      </c>
      <c r="O21" s="185"/>
      <c r="P21" s="201"/>
      <c r="Q21" s="180"/>
      <c r="R21" s="191"/>
      <c r="S21" s="26" t="s">
        <v>251</v>
      </c>
      <c r="T21" s="26">
        <v>4031006705</v>
      </c>
      <c r="U21" s="201"/>
      <c r="V21" s="26">
        <v>87719687</v>
      </c>
      <c r="W21" s="26" t="s">
        <v>106</v>
      </c>
      <c r="X21" s="28">
        <v>112</v>
      </c>
      <c r="Y21" s="29">
        <v>41000</v>
      </c>
      <c r="Z21" s="206"/>
      <c r="AA21" s="187"/>
      <c r="AB21" s="184"/>
      <c r="AC21" s="173"/>
      <c r="AD21" s="173"/>
      <c r="AE21" s="172"/>
      <c r="AF21" s="203"/>
      <c r="AG21" s="203"/>
      <c r="AH21" s="17">
        <v>41000</v>
      </c>
      <c r="AI21" s="29"/>
      <c r="AJ21" s="29"/>
      <c r="AK21" s="29"/>
      <c r="AL21" s="29"/>
      <c r="AM21" s="29"/>
      <c r="AN21" s="29"/>
      <c r="AO21" s="16"/>
    </row>
    <row r="22" spans="1:41" ht="18.75" customHeight="1">
      <c r="A22" s="186"/>
      <c r="B22" s="42">
        <v>5</v>
      </c>
      <c r="C22" s="188"/>
      <c r="D22" s="191"/>
      <c r="E22" s="202"/>
      <c r="F22" s="187"/>
      <c r="G22" s="185"/>
      <c r="H22" s="201"/>
      <c r="I22" s="201"/>
      <c r="J22" s="201"/>
      <c r="K22" s="201"/>
      <c r="L22" s="180"/>
      <c r="M22" s="185"/>
      <c r="N22" s="180"/>
      <c r="O22" s="185"/>
      <c r="P22" s="201"/>
      <c r="Q22" s="180"/>
      <c r="R22" s="191"/>
      <c r="S22" s="26" t="s">
        <v>252</v>
      </c>
      <c r="T22" s="26">
        <v>4031080837</v>
      </c>
      <c r="U22" s="201"/>
      <c r="V22" s="26">
        <v>29117716</v>
      </c>
      <c r="W22" s="26" t="s">
        <v>66</v>
      </c>
      <c r="X22" s="28">
        <v>4</v>
      </c>
      <c r="Y22" s="29">
        <v>700</v>
      </c>
      <c r="Z22" s="206"/>
      <c r="AA22" s="54" t="s">
        <v>175</v>
      </c>
      <c r="AB22" s="184"/>
      <c r="AC22" s="173"/>
      <c r="AD22" s="173"/>
      <c r="AE22" s="172"/>
      <c r="AF22" s="203"/>
      <c r="AG22" s="203"/>
      <c r="AH22" s="17">
        <v>700</v>
      </c>
      <c r="AI22" s="29"/>
      <c r="AJ22" s="29"/>
      <c r="AK22" s="29"/>
      <c r="AL22" s="29"/>
      <c r="AM22" s="29"/>
      <c r="AN22" s="29"/>
      <c r="AO22" s="16"/>
    </row>
    <row r="23" spans="1:41" ht="12.75">
      <c r="A23" s="57"/>
      <c r="B23" s="49"/>
      <c r="C23" s="73"/>
      <c r="D23" s="37"/>
      <c r="E23" s="36"/>
      <c r="F23" s="35"/>
      <c r="G23" s="37"/>
      <c r="H23" s="36"/>
      <c r="I23" s="36"/>
      <c r="J23" s="36"/>
      <c r="K23" s="36"/>
      <c r="L23" s="35"/>
      <c r="M23" s="37"/>
      <c r="N23" s="35"/>
      <c r="O23" s="37"/>
      <c r="P23" s="36"/>
      <c r="Q23" s="35"/>
      <c r="R23" s="37"/>
      <c r="S23" s="36"/>
      <c r="T23" s="36"/>
      <c r="U23" s="36"/>
      <c r="V23" s="36"/>
      <c r="W23" s="36"/>
      <c r="X23" s="38"/>
      <c r="Y23" s="51">
        <f>SUM(Y18:Y22)</f>
        <v>347700</v>
      </c>
      <c r="Z23" s="41"/>
      <c r="AA23" s="35"/>
      <c r="AB23" s="58"/>
      <c r="AC23" s="59"/>
      <c r="AD23" s="59"/>
      <c r="AE23" s="60"/>
      <c r="AF23" s="52"/>
      <c r="AG23" s="52"/>
      <c r="AH23" s="40">
        <f>SUM(AH18:AH22)</f>
        <v>347700</v>
      </c>
      <c r="AI23" s="41"/>
      <c r="AJ23" s="41"/>
      <c r="AK23" s="41"/>
      <c r="AL23" s="41"/>
      <c r="AM23" s="41"/>
      <c r="AN23" s="41"/>
      <c r="AO23" s="53"/>
    </row>
    <row r="24" spans="1:41" ht="48" customHeight="1">
      <c r="A24" s="190">
        <v>5</v>
      </c>
      <c r="B24" s="42">
        <v>1</v>
      </c>
      <c r="C24" s="188" t="s">
        <v>242</v>
      </c>
      <c r="D24" s="191" t="s">
        <v>93</v>
      </c>
      <c r="E24" s="202" t="s">
        <v>94</v>
      </c>
      <c r="F24" s="187" t="s">
        <v>95</v>
      </c>
      <c r="G24" s="185" t="s">
        <v>93</v>
      </c>
      <c r="H24" s="201" t="s">
        <v>94</v>
      </c>
      <c r="I24" s="201" t="s">
        <v>96</v>
      </c>
      <c r="J24" s="201">
        <v>5</v>
      </c>
      <c r="K24" s="201" t="s">
        <v>97</v>
      </c>
      <c r="L24" s="180" t="s">
        <v>254</v>
      </c>
      <c r="M24" s="185" t="s">
        <v>98</v>
      </c>
      <c r="N24" s="180" t="s">
        <v>62</v>
      </c>
      <c r="O24" s="185" t="s">
        <v>99</v>
      </c>
      <c r="P24" s="201" t="s">
        <v>44</v>
      </c>
      <c r="Q24" s="221" t="s">
        <v>176</v>
      </c>
      <c r="R24" s="191" t="s">
        <v>248</v>
      </c>
      <c r="S24" s="202" t="s">
        <v>251</v>
      </c>
      <c r="T24" s="26" t="s">
        <v>100</v>
      </c>
      <c r="U24" s="201" t="s">
        <v>97</v>
      </c>
      <c r="V24" s="26" t="s">
        <v>101</v>
      </c>
      <c r="W24" s="202" t="s">
        <v>81</v>
      </c>
      <c r="X24" s="175">
        <v>600</v>
      </c>
      <c r="Y24" s="204">
        <v>443172</v>
      </c>
      <c r="Z24" s="206" t="s">
        <v>97</v>
      </c>
      <c r="AA24" s="187" t="s">
        <v>47</v>
      </c>
      <c r="AB24" s="185" t="s">
        <v>97</v>
      </c>
      <c r="AC24" s="201" t="s">
        <v>175</v>
      </c>
      <c r="AD24" s="201" t="s">
        <v>97</v>
      </c>
      <c r="AE24" s="180" t="s">
        <v>97</v>
      </c>
      <c r="AF24" s="203" t="s">
        <v>48</v>
      </c>
      <c r="AG24" s="203" t="s">
        <v>260</v>
      </c>
      <c r="AH24" s="17"/>
      <c r="AI24" s="29"/>
      <c r="AJ24" s="29"/>
      <c r="AK24" s="29"/>
      <c r="AL24" s="29"/>
      <c r="AM24" s="216">
        <v>93730</v>
      </c>
      <c r="AN24" s="216">
        <v>67393</v>
      </c>
      <c r="AO24" s="215">
        <v>282049</v>
      </c>
    </row>
    <row r="25" spans="1:41" ht="33.75" customHeight="1">
      <c r="A25" s="190"/>
      <c r="B25" s="42">
        <v>2</v>
      </c>
      <c r="C25" s="188"/>
      <c r="D25" s="191"/>
      <c r="E25" s="202"/>
      <c r="F25" s="187"/>
      <c r="G25" s="185"/>
      <c r="H25" s="201"/>
      <c r="I25" s="201"/>
      <c r="J25" s="201"/>
      <c r="K25" s="201"/>
      <c r="L25" s="180"/>
      <c r="M25" s="219"/>
      <c r="N25" s="180"/>
      <c r="O25" s="185"/>
      <c r="P25" s="220"/>
      <c r="Q25" s="222"/>
      <c r="R25" s="191"/>
      <c r="S25" s="202"/>
      <c r="T25" s="26" t="s">
        <v>102</v>
      </c>
      <c r="U25" s="201"/>
      <c r="V25" s="26" t="s">
        <v>103</v>
      </c>
      <c r="W25" s="202"/>
      <c r="X25" s="175"/>
      <c r="Y25" s="204"/>
      <c r="Z25" s="206"/>
      <c r="AA25" s="187"/>
      <c r="AB25" s="185"/>
      <c r="AC25" s="201"/>
      <c r="AD25" s="201"/>
      <c r="AE25" s="180"/>
      <c r="AF25" s="203"/>
      <c r="AG25" s="218"/>
      <c r="AH25" s="17"/>
      <c r="AI25" s="29"/>
      <c r="AJ25" s="29"/>
      <c r="AK25" s="29"/>
      <c r="AL25" s="29"/>
      <c r="AM25" s="216"/>
      <c r="AN25" s="216"/>
      <c r="AO25" s="215"/>
    </row>
    <row r="26" spans="1:41" ht="24">
      <c r="A26" s="190"/>
      <c r="B26" s="42">
        <v>3</v>
      </c>
      <c r="C26" s="188"/>
      <c r="D26" s="191"/>
      <c r="E26" s="202"/>
      <c r="F26" s="187"/>
      <c r="G26" s="185"/>
      <c r="H26" s="201"/>
      <c r="I26" s="201" t="s">
        <v>104</v>
      </c>
      <c r="J26" s="44">
        <v>9</v>
      </c>
      <c r="K26" s="201"/>
      <c r="L26" s="45" t="s">
        <v>255</v>
      </c>
      <c r="M26" s="219"/>
      <c r="N26" s="180"/>
      <c r="O26" s="185"/>
      <c r="P26" s="220"/>
      <c r="Q26" s="222"/>
      <c r="R26" s="191"/>
      <c r="S26" s="202"/>
      <c r="T26" s="26" t="s">
        <v>105</v>
      </c>
      <c r="U26" s="201"/>
      <c r="V26" s="26">
        <v>95212397</v>
      </c>
      <c r="W26" s="26" t="s">
        <v>106</v>
      </c>
      <c r="X26" s="28">
        <v>45</v>
      </c>
      <c r="Y26" s="165">
        <v>8400</v>
      </c>
      <c r="Z26" s="206"/>
      <c r="AA26" s="187"/>
      <c r="AB26" s="185"/>
      <c r="AC26" s="201"/>
      <c r="AD26" s="201"/>
      <c r="AE26" s="180"/>
      <c r="AF26" s="203"/>
      <c r="AG26" s="218"/>
      <c r="AH26" s="167">
        <v>8400</v>
      </c>
      <c r="AI26" s="29"/>
      <c r="AJ26" s="29"/>
      <c r="AK26" s="29"/>
      <c r="AL26" s="29"/>
      <c r="AM26" s="29"/>
      <c r="AN26" s="29"/>
      <c r="AO26" s="16"/>
    </row>
    <row r="27" spans="1:41" ht="24">
      <c r="A27" s="190"/>
      <c r="B27" s="42">
        <v>4</v>
      </c>
      <c r="C27" s="188"/>
      <c r="D27" s="191"/>
      <c r="E27" s="202"/>
      <c r="F27" s="187"/>
      <c r="G27" s="185"/>
      <c r="H27" s="201"/>
      <c r="I27" s="201"/>
      <c r="J27" s="44">
        <v>4</v>
      </c>
      <c r="K27" s="201"/>
      <c r="L27" s="45" t="s">
        <v>256</v>
      </c>
      <c r="M27" s="219"/>
      <c r="N27" s="180"/>
      <c r="O27" s="185"/>
      <c r="P27" s="220"/>
      <c r="Q27" s="222"/>
      <c r="R27" s="191"/>
      <c r="S27" s="202"/>
      <c r="T27" s="26" t="s">
        <v>107</v>
      </c>
      <c r="U27" s="201"/>
      <c r="V27" s="26">
        <v>95212400</v>
      </c>
      <c r="W27" s="202" t="s">
        <v>54</v>
      </c>
      <c r="X27" s="28">
        <v>30</v>
      </c>
      <c r="Y27" s="165">
        <v>5300</v>
      </c>
      <c r="Z27" s="206"/>
      <c r="AA27" s="187"/>
      <c r="AB27" s="185"/>
      <c r="AC27" s="201"/>
      <c r="AD27" s="201"/>
      <c r="AE27" s="180"/>
      <c r="AF27" s="203"/>
      <c r="AG27" s="218"/>
      <c r="AH27" s="167">
        <v>5300</v>
      </c>
      <c r="AI27" s="29"/>
      <c r="AJ27" s="29"/>
      <c r="AK27" s="29"/>
      <c r="AL27" s="29"/>
      <c r="AM27" s="29"/>
      <c r="AN27" s="29"/>
      <c r="AO27" s="16"/>
    </row>
    <row r="28" spans="1:41" ht="24">
      <c r="A28" s="190"/>
      <c r="B28" s="42">
        <v>5</v>
      </c>
      <c r="C28" s="188"/>
      <c r="D28" s="191"/>
      <c r="E28" s="202"/>
      <c r="F28" s="187"/>
      <c r="G28" s="185"/>
      <c r="H28" s="201"/>
      <c r="I28" s="201" t="s">
        <v>108</v>
      </c>
      <c r="J28" s="201">
        <v>49</v>
      </c>
      <c r="K28" s="201"/>
      <c r="L28" s="180" t="s">
        <v>257</v>
      </c>
      <c r="M28" s="219"/>
      <c r="N28" s="180"/>
      <c r="O28" s="185"/>
      <c r="P28" s="220"/>
      <c r="Q28" s="222"/>
      <c r="R28" s="191"/>
      <c r="S28" s="202"/>
      <c r="T28" s="26" t="s">
        <v>109</v>
      </c>
      <c r="U28" s="201"/>
      <c r="V28" s="26">
        <v>71457971</v>
      </c>
      <c r="W28" s="202"/>
      <c r="X28" s="28">
        <v>14</v>
      </c>
      <c r="Y28" s="216">
        <v>6700</v>
      </c>
      <c r="Z28" s="206"/>
      <c r="AA28" s="187"/>
      <c r="AB28" s="185"/>
      <c r="AC28" s="201"/>
      <c r="AD28" s="201"/>
      <c r="AE28" s="180"/>
      <c r="AF28" s="203"/>
      <c r="AG28" s="218"/>
      <c r="AH28" s="217">
        <v>6700</v>
      </c>
      <c r="AI28" s="29"/>
      <c r="AJ28" s="29"/>
      <c r="AK28" s="29"/>
      <c r="AL28" s="29"/>
      <c r="AM28" s="29"/>
      <c r="AN28" s="29"/>
      <c r="AO28" s="16"/>
    </row>
    <row r="29" spans="1:41" ht="24">
      <c r="A29" s="190"/>
      <c r="B29" s="42">
        <v>6</v>
      </c>
      <c r="C29" s="188"/>
      <c r="D29" s="191"/>
      <c r="E29" s="202"/>
      <c r="F29" s="187"/>
      <c r="G29" s="185"/>
      <c r="H29" s="201"/>
      <c r="I29" s="201"/>
      <c r="J29" s="201"/>
      <c r="K29" s="201"/>
      <c r="L29" s="180"/>
      <c r="M29" s="219"/>
      <c r="N29" s="180"/>
      <c r="O29" s="185"/>
      <c r="P29" s="220"/>
      <c r="Q29" s="222"/>
      <c r="R29" s="191"/>
      <c r="S29" s="202"/>
      <c r="T29" s="26" t="s">
        <v>110</v>
      </c>
      <c r="U29" s="201"/>
      <c r="V29" s="26">
        <v>95212399</v>
      </c>
      <c r="W29" s="202"/>
      <c r="X29" s="28">
        <v>35</v>
      </c>
      <c r="Y29" s="216"/>
      <c r="Z29" s="206"/>
      <c r="AA29" s="187"/>
      <c r="AB29" s="185"/>
      <c r="AC29" s="201"/>
      <c r="AD29" s="201"/>
      <c r="AE29" s="180"/>
      <c r="AF29" s="203"/>
      <c r="AG29" s="218"/>
      <c r="AH29" s="217"/>
      <c r="AI29" s="29"/>
      <c r="AJ29" s="29"/>
      <c r="AK29" s="29"/>
      <c r="AL29" s="29"/>
      <c r="AM29" s="29"/>
      <c r="AN29" s="29"/>
      <c r="AO29" s="16"/>
    </row>
    <row r="30" spans="1:41" ht="24">
      <c r="A30" s="190"/>
      <c r="B30" s="42">
        <v>7</v>
      </c>
      <c r="C30" s="188"/>
      <c r="D30" s="191"/>
      <c r="E30" s="202"/>
      <c r="F30" s="187"/>
      <c r="G30" s="185"/>
      <c r="H30" s="201"/>
      <c r="I30" s="44" t="s">
        <v>111</v>
      </c>
      <c r="J30" s="44">
        <v>6</v>
      </c>
      <c r="K30" s="201"/>
      <c r="L30" s="180"/>
      <c r="M30" s="219"/>
      <c r="N30" s="180"/>
      <c r="O30" s="185"/>
      <c r="P30" s="220"/>
      <c r="Q30" s="222"/>
      <c r="R30" s="191"/>
      <c r="S30" s="202"/>
      <c r="T30" s="26" t="s">
        <v>112</v>
      </c>
      <c r="U30" s="201"/>
      <c r="V30" s="26">
        <v>62493927</v>
      </c>
      <c r="W30" s="202"/>
      <c r="X30" s="28">
        <v>17</v>
      </c>
      <c r="Y30" s="165">
        <v>870</v>
      </c>
      <c r="Z30" s="206"/>
      <c r="AA30" s="187"/>
      <c r="AB30" s="185"/>
      <c r="AC30" s="201"/>
      <c r="AD30" s="201"/>
      <c r="AE30" s="180"/>
      <c r="AF30" s="203"/>
      <c r="AG30" s="218"/>
      <c r="AH30" s="167">
        <v>870</v>
      </c>
      <c r="AI30" s="29"/>
      <c r="AJ30" s="29"/>
      <c r="AK30" s="29"/>
      <c r="AL30" s="29"/>
      <c r="AM30" s="29"/>
      <c r="AN30" s="29"/>
      <c r="AO30" s="16"/>
    </row>
    <row r="31" spans="1:41" ht="36">
      <c r="A31" s="190"/>
      <c r="B31" s="42">
        <v>8</v>
      </c>
      <c r="C31" s="188"/>
      <c r="D31" s="191"/>
      <c r="E31" s="202"/>
      <c r="F31" s="187"/>
      <c r="G31" s="43" t="s">
        <v>113</v>
      </c>
      <c r="H31" s="44" t="s">
        <v>114</v>
      </c>
      <c r="I31" s="44" t="s">
        <v>115</v>
      </c>
      <c r="J31" s="44">
        <v>1</v>
      </c>
      <c r="K31" s="201"/>
      <c r="L31" s="45" t="s">
        <v>116</v>
      </c>
      <c r="M31" s="219"/>
      <c r="N31" s="180"/>
      <c r="O31" s="185"/>
      <c r="P31" s="220"/>
      <c r="Q31" s="223"/>
      <c r="R31" s="191"/>
      <c r="S31" s="202"/>
      <c r="T31" s="26" t="s">
        <v>117</v>
      </c>
      <c r="U31" s="201"/>
      <c r="V31" s="26">
        <v>62853104</v>
      </c>
      <c r="W31" s="202"/>
      <c r="X31" s="28">
        <v>36</v>
      </c>
      <c r="Y31" s="165">
        <v>2800</v>
      </c>
      <c r="Z31" s="206"/>
      <c r="AA31" s="187"/>
      <c r="AB31" s="185"/>
      <c r="AC31" s="201"/>
      <c r="AD31" s="201"/>
      <c r="AE31" s="180"/>
      <c r="AF31" s="203"/>
      <c r="AG31" s="218"/>
      <c r="AH31" s="167">
        <v>2800</v>
      </c>
      <c r="AI31" s="29"/>
      <c r="AJ31" s="29"/>
      <c r="AK31" s="29"/>
      <c r="AL31" s="29"/>
      <c r="AM31" s="29"/>
      <c r="AN31" s="29"/>
      <c r="AO31" s="16"/>
    </row>
    <row r="32" spans="1:41" ht="12.75">
      <c r="A32" s="31"/>
      <c r="B32" s="49"/>
      <c r="C32" s="73"/>
      <c r="D32" s="37"/>
      <c r="E32" s="36"/>
      <c r="F32" s="35"/>
      <c r="G32" s="37"/>
      <c r="H32" s="36"/>
      <c r="I32" s="36"/>
      <c r="J32" s="36"/>
      <c r="K32" s="36"/>
      <c r="L32" s="35"/>
      <c r="M32" s="50"/>
      <c r="N32" s="35"/>
      <c r="O32" s="37"/>
      <c r="P32" s="61"/>
      <c r="Q32" s="35"/>
      <c r="R32" s="37"/>
      <c r="S32" s="36"/>
      <c r="T32" s="36"/>
      <c r="U32" s="36"/>
      <c r="V32" s="36"/>
      <c r="W32" s="36"/>
      <c r="X32" s="38"/>
      <c r="Y32" s="51">
        <f>SUM(Y24:Y31)</f>
        <v>467242</v>
      </c>
      <c r="Z32" s="41"/>
      <c r="AA32" s="35"/>
      <c r="AB32" s="37"/>
      <c r="AC32" s="36"/>
      <c r="AD32" s="36"/>
      <c r="AE32" s="35"/>
      <c r="AF32" s="52"/>
      <c r="AG32" s="62"/>
      <c r="AH32" s="40">
        <f>SUM(AH24:AH31)</f>
        <v>24070</v>
      </c>
      <c r="AI32" s="41"/>
      <c r="AJ32" s="41"/>
      <c r="AK32" s="41"/>
      <c r="AL32" s="41"/>
      <c r="AM32" s="41">
        <f>SUM(AM24:AM31)</f>
        <v>93730</v>
      </c>
      <c r="AN32" s="41">
        <f>SUM(AN24:AN31)</f>
        <v>67393</v>
      </c>
      <c r="AO32" s="53">
        <f>SUM(AO24:AO31)</f>
        <v>282049</v>
      </c>
    </row>
    <row r="33" spans="1:41" ht="36">
      <c r="A33" s="186">
        <v>6</v>
      </c>
      <c r="B33" s="42">
        <v>1</v>
      </c>
      <c r="C33" s="192" t="s">
        <v>120</v>
      </c>
      <c r="D33" s="242" t="s">
        <v>38</v>
      </c>
      <c r="E33" s="243" t="s">
        <v>121</v>
      </c>
      <c r="F33" s="244" t="s">
        <v>122</v>
      </c>
      <c r="G33" s="210" t="s">
        <v>38</v>
      </c>
      <c r="H33" s="123" t="s">
        <v>121</v>
      </c>
      <c r="I33" s="123" t="s">
        <v>123</v>
      </c>
      <c r="J33" s="123">
        <v>14</v>
      </c>
      <c r="K33" s="201" t="s">
        <v>97</v>
      </c>
      <c r="L33" s="124" t="s">
        <v>124</v>
      </c>
      <c r="M33" s="246" t="s">
        <v>98</v>
      </c>
      <c r="N33" s="24" t="s">
        <v>62</v>
      </c>
      <c r="O33" s="200" t="s">
        <v>125</v>
      </c>
      <c r="P33" s="209" t="s">
        <v>247</v>
      </c>
      <c r="Q33" s="176" t="s">
        <v>176</v>
      </c>
      <c r="R33" s="213" t="s">
        <v>249</v>
      </c>
      <c r="S33" s="23" t="s">
        <v>251</v>
      </c>
      <c r="T33" s="23">
        <v>4011065821</v>
      </c>
      <c r="U33" s="201" t="s">
        <v>97</v>
      </c>
      <c r="V33" s="27">
        <v>97612877</v>
      </c>
      <c r="W33" s="23" t="s">
        <v>126</v>
      </c>
      <c r="X33" s="55">
        <v>189</v>
      </c>
      <c r="Y33" s="29">
        <v>78000</v>
      </c>
      <c r="Z33" s="206" t="s">
        <v>97</v>
      </c>
      <c r="AA33" s="187" t="s">
        <v>47</v>
      </c>
      <c r="AB33" s="185" t="s">
        <v>97</v>
      </c>
      <c r="AC33" s="201" t="s">
        <v>175</v>
      </c>
      <c r="AD33" s="201" t="s">
        <v>97</v>
      </c>
      <c r="AE33" s="180" t="s">
        <v>97</v>
      </c>
      <c r="AF33" s="203" t="s">
        <v>48</v>
      </c>
      <c r="AG33" s="203" t="s">
        <v>260</v>
      </c>
      <c r="AH33" s="17"/>
      <c r="AI33" s="29"/>
      <c r="AJ33" s="29"/>
      <c r="AK33" s="29">
        <v>50600</v>
      </c>
      <c r="AL33" s="29">
        <v>27400</v>
      </c>
      <c r="AM33" s="29"/>
      <c r="AN33" s="29"/>
      <c r="AO33" s="16"/>
    </row>
    <row r="34" spans="1:41" ht="48">
      <c r="A34" s="186"/>
      <c r="B34" s="42">
        <v>2</v>
      </c>
      <c r="C34" s="192"/>
      <c r="D34" s="242"/>
      <c r="E34" s="243"/>
      <c r="F34" s="244"/>
      <c r="G34" s="210"/>
      <c r="H34" s="19" t="s">
        <v>127</v>
      </c>
      <c r="I34" s="19" t="s">
        <v>128</v>
      </c>
      <c r="J34" s="19">
        <v>2</v>
      </c>
      <c r="K34" s="201"/>
      <c r="L34" s="121" t="s">
        <v>129</v>
      </c>
      <c r="M34" s="247"/>
      <c r="N34" s="63" t="s">
        <v>130</v>
      </c>
      <c r="O34" s="200"/>
      <c r="P34" s="209"/>
      <c r="Q34" s="176"/>
      <c r="R34" s="213"/>
      <c r="S34" s="64" t="s">
        <v>252</v>
      </c>
      <c r="T34" s="64">
        <v>4031117221</v>
      </c>
      <c r="U34" s="201"/>
      <c r="V34" s="64">
        <v>96481750</v>
      </c>
      <c r="W34" s="64" t="s">
        <v>78</v>
      </c>
      <c r="X34" s="67">
        <v>32</v>
      </c>
      <c r="Y34" s="165">
        <v>5500</v>
      </c>
      <c r="Z34" s="206"/>
      <c r="AA34" s="187"/>
      <c r="AB34" s="185"/>
      <c r="AC34" s="201"/>
      <c r="AD34" s="201"/>
      <c r="AE34" s="180"/>
      <c r="AF34" s="203"/>
      <c r="AG34" s="203"/>
      <c r="AH34" s="17"/>
      <c r="AI34" s="165">
        <v>1710</v>
      </c>
      <c r="AJ34" s="165">
        <v>3790</v>
      </c>
      <c r="AK34" s="29"/>
      <c r="AL34" s="29"/>
      <c r="AM34" s="29"/>
      <c r="AN34" s="29"/>
      <c r="AO34" s="16"/>
    </row>
    <row r="35" spans="1:41" ht="36">
      <c r="A35" s="186"/>
      <c r="B35" s="42">
        <v>3</v>
      </c>
      <c r="C35" s="192"/>
      <c r="D35" s="242"/>
      <c r="E35" s="243"/>
      <c r="F35" s="244"/>
      <c r="G35" s="210"/>
      <c r="H35" s="19" t="s">
        <v>131</v>
      </c>
      <c r="I35" s="19" t="s">
        <v>132</v>
      </c>
      <c r="J35" s="19">
        <v>49</v>
      </c>
      <c r="K35" s="201"/>
      <c r="L35" s="121" t="s">
        <v>133</v>
      </c>
      <c r="M35" s="247"/>
      <c r="N35" s="63" t="s">
        <v>134</v>
      </c>
      <c r="O35" s="200"/>
      <c r="P35" s="209"/>
      <c r="Q35" s="176"/>
      <c r="R35" s="213"/>
      <c r="S35" s="64" t="s">
        <v>251</v>
      </c>
      <c r="T35" s="64">
        <v>4041008566</v>
      </c>
      <c r="U35" s="201"/>
      <c r="V35" s="64">
        <v>97613003</v>
      </c>
      <c r="W35" s="64" t="s">
        <v>106</v>
      </c>
      <c r="X35" s="67">
        <v>50</v>
      </c>
      <c r="Y35" s="29">
        <v>37000</v>
      </c>
      <c r="Z35" s="206"/>
      <c r="AA35" s="187"/>
      <c r="AB35" s="185"/>
      <c r="AC35" s="201"/>
      <c r="AD35" s="201"/>
      <c r="AE35" s="180"/>
      <c r="AF35" s="203"/>
      <c r="AG35" s="203"/>
      <c r="AH35" s="17">
        <v>37000</v>
      </c>
      <c r="AI35" s="29"/>
      <c r="AJ35" s="29"/>
      <c r="AK35" s="29"/>
      <c r="AL35" s="29"/>
      <c r="AM35" s="29"/>
      <c r="AN35" s="29"/>
      <c r="AO35" s="16"/>
    </row>
    <row r="36" spans="1:41" ht="24">
      <c r="A36" s="186"/>
      <c r="B36" s="42">
        <v>4</v>
      </c>
      <c r="C36" s="192"/>
      <c r="D36" s="242"/>
      <c r="E36" s="243"/>
      <c r="F36" s="244"/>
      <c r="G36" s="210"/>
      <c r="H36" s="19" t="s">
        <v>135</v>
      </c>
      <c r="I36" s="19" t="s">
        <v>136</v>
      </c>
      <c r="J36" s="19">
        <v>8</v>
      </c>
      <c r="K36" s="201"/>
      <c r="L36" s="245" t="s">
        <v>258</v>
      </c>
      <c r="M36" s="247"/>
      <c r="N36" s="63" t="s">
        <v>137</v>
      </c>
      <c r="O36" s="200"/>
      <c r="P36" s="209"/>
      <c r="Q36" s="176"/>
      <c r="R36" s="213"/>
      <c r="S36" s="236" t="s">
        <v>252</v>
      </c>
      <c r="T36" s="64">
        <v>4031117237</v>
      </c>
      <c r="U36" s="201"/>
      <c r="V36" s="64">
        <v>71144953</v>
      </c>
      <c r="W36" s="64" t="s">
        <v>78</v>
      </c>
      <c r="X36" s="67">
        <v>14</v>
      </c>
      <c r="Y36" s="165">
        <v>5000</v>
      </c>
      <c r="Z36" s="206"/>
      <c r="AA36" s="187"/>
      <c r="AB36" s="185"/>
      <c r="AC36" s="201"/>
      <c r="AD36" s="201"/>
      <c r="AE36" s="180"/>
      <c r="AF36" s="203"/>
      <c r="AG36" s="203"/>
      <c r="AH36" s="17"/>
      <c r="AI36" s="165">
        <v>1500</v>
      </c>
      <c r="AJ36" s="165">
        <v>3500</v>
      </c>
      <c r="AK36" s="29"/>
      <c r="AL36" s="29"/>
      <c r="AM36" s="29"/>
      <c r="AN36" s="29"/>
      <c r="AO36" s="16"/>
    </row>
    <row r="37" spans="1:41" ht="12.75">
      <c r="A37" s="186"/>
      <c r="B37" s="42">
        <v>5</v>
      </c>
      <c r="C37" s="192"/>
      <c r="D37" s="242"/>
      <c r="E37" s="243"/>
      <c r="F37" s="244"/>
      <c r="G37" s="18" t="s">
        <v>138</v>
      </c>
      <c r="H37" s="19" t="s">
        <v>139</v>
      </c>
      <c r="I37" s="19" t="s">
        <v>140</v>
      </c>
      <c r="J37" s="19" t="s">
        <v>141</v>
      </c>
      <c r="K37" s="201"/>
      <c r="L37" s="245"/>
      <c r="M37" s="247"/>
      <c r="N37" s="211" t="s">
        <v>130</v>
      </c>
      <c r="O37" s="200"/>
      <c r="P37" s="209"/>
      <c r="Q37" s="176"/>
      <c r="R37" s="213"/>
      <c r="S37" s="236"/>
      <c r="T37" s="64">
        <v>4041117236</v>
      </c>
      <c r="U37" s="201"/>
      <c r="V37" s="64">
        <v>91123328</v>
      </c>
      <c r="W37" s="236" t="s">
        <v>54</v>
      </c>
      <c r="X37" s="67">
        <v>14</v>
      </c>
      <c r="Y37" s="165">
        <v>2000</v>
      </c>
      <c r="Z37" s="206"/>
      <c r="AA37" s="187"/>
      <c r="AB37" s="185"/>
      <c r="AC37" s="201"/>
      <c r="AD37" s="201"/>
      <c r="AE37" s="180"/>
      <c r="AF37" s="203"/>
      <c r="AG37" s="203"/>
      <c r="AH37" s="167">
        <v>2000</v>
      </c>
      <c r="AI37" s="29"/>
      <c r="AJ37" s="29"/>
      <c r="AK37" s="29"/>
      <c r="AL37" s="29"/>
      <c r="AM37" s="29"/>
      <c r="AN37" s="29"/>
      <c r="AO37" s="16"/>
    </row>
    <row r="38" spans="1:41" ht="12.75">
      <c r="A38" s="186"/>
      <c r="B38" s="42">
        <v>6</v>
      </c>
      <c r="C38" s="192"/>
      <c r="D38" s="242"/>
      <c r="E38" s="243"/>
      <c r="F38" s="244"/>
      <c r="G38" s="18" t="s">
        <v>142</v>
      </c>
      <c r="H38" s="19" t="s">
        <v>143</v>
      </c>
      <c r="I38" s="19"/>
      <c r="J38" s="19">
        <v>370</v>
      </c>
      <c r="K38" s="201"/>
      <c r="L38" s="245"/>
      <c r="M38" s="247"/>
      <c r="N38" s="211"/>
      <c r="O38" s="200"/>
      <c r="P38" s="209"/>
      <c r="Q38" s="176"/>
      <c r="R38" s="213"/>
      <c r="S38" s="236"/>
      <c r="T38" s="64">
        <v>4031117222</v>
      </c>
      <c r="U38" s="201"/>
      <c r="V38" s="64">
        <v>47359468</v>
      </c>
      <c r="W38" s="236"/>
      <c r="X38" s="67">
        <v>11</v>
      </c>
      <c r="Y38" s="165">
        <v>3000</v>
      </c>
      <c r="Z38" s="206"/>
      <c r="AA38" s="187"/>
      <c r="AB38" s="185"/>
      <c r="AC38" s="201"/>
      <c r="AD38" s="201"/>
      <c r="AE38" s="180"/>
      <c r="AF38" s="203"/>
      <c r="AG38" s="203"/>
      <c r="AH38" s="167">
        <v>3000</v>
      </c>
      <c r="AI38" s="29"/>
      <c r="AJ38" s="29"/>
      <c r="AK38" s="29"/>
      <c r="AL38" s="29"/>
      <c r="AM38" s="29"/>
      <c r="AN38" s="29"/>
      <c r="AO38" s="16"/>
    </row>
    <row r="39" spans="1:41" ht="24">
      <c r="A39" s="186"/>
      <c r="B39" s="42">
        <v>7</v>
      </c>
      <c r="C39" s="192"/>
      <c r="D39" s="242"/>
      <c r="E39" s="243"/>
      <c r="F39" s="244"/>
      <c r="G39" s="18" t="s">
        <v>144</v>
      </c>
      <c r="H39" s="19" t="s">
        <v>145</v>
      </c>
      <c r="I39" s="19" t="s">
        <v>146</v>
      </c>
      <c r="J39" s="19">
        <v>38</v>
      </c>
      <c r="K39" s="201"/>
      <c r="L39" s="245"/>
      <c r="M39" s="247"/>
      <c r="N39" s="63" t="s">
        <v>134</v>
      </c>
      <c r="O39" s="200"/>
      <c r="P39" s="209"/>
      <c r="Q39" s="176"/>
      <c r="R39" s="213"/>
      <c r="S39" s="236"/>
      <c r="T39" s="64">
        <v>4041116896</v>
      </c>
      <c r="U39" s="201"/>
      <c r="V39" s="64">
        <v>71228415</v>
      </c>
      <c r="W39" s="236"/>
      <c r="X39" s="67">
        <v>17</v>
      </c>
      <c r="Y39" s="165">
        <v>4200</v>
      </c>
      <c r="Z39" s="206"/>
      <c r="AA39" s="187"/>
      <c r="AB39" s="185"/>
      <c r="AC39" s="201"/>
      <c r="AD39" s="201"/>
      <c r="AE39" s="180"/>
      <c r="AF39" s="203"/>
      <c r="AG39" s="203"/>
      <c r="AH39" s="167">
        <v>4200</v>
      </c>
      <c r="AI39" s="29"/>
      <c r="AJ39" s="29"/>
      <c r="AK39" s="29"/>
      <c r="AL39" s="29"/>
      <c r="AM39" s="29"/>
      <c r="AN39" s="29"/>
      <c r="AO39" s="16"/>
    </row>
    <row r="40" spans="1:41" ht="12.75">
      <c r="A40" s="186"/>
      <c r="B40" s="68">
        <v>8</v>
      </c>
      <c r="C40" s="192"/>
      <c r="D40" s="242"/>
      <c r="E40" s="243"/>
      <c r="F40" s="244"/>
      <c r="G40" s="18" t="s">
        <v>147</v>
      </c>
      <c r="H40" s="19" t="s">
        <v>148</v>
      </c>
      <c r="I40" s="19"/>
      <c r="J40" s="19">
        <v>356</v>
      </c>
      <c r="K40" s="201"/>
      <c r="L40" s="245"/>
      <c r="M40" s="247"/>
      <c r="N40" s="211" t="s">
        <v>130</v>
      </c>
      <c r="O40" s="200"/>
      <c r="P40" s="209"/>
      <c r="Q40" s="176"/>
      <c r="R40" s="213"/>
      <c r="S40" s="236"/>
      <c r="T40" s="64">
        <v>4041117219</v>
      </c>
      <c r="U40" s="201"/>
      <c r="V40" s="64">
        <v>14188320</v>
      </c>
      <c r="W40" s="236"/>
      <c r="X40" s="67">
        <v>9</v>
      </c>
      <c r="Y40" s="166">
        <v>3800</v>
      </c>
      <c r="Z40" s="206"/>
      <c r="AA40" s="187"/>
      <c r="AB40" s="185"/>
      <c r="AC40" s="201"/>
      <c r="AD40" s="201"/>
      <c r="AE40" s="180"/>
      <c r="AF40" s="203"/>
      <c r="AG40" s="203"/>
      <c r="AH40" s="168">
        <v>3800</v>
      </c>
      <c r="AI40" s="29"/>
      <c r="AJ40" s="29"/>
      <c r="AK40" s="29"/>
      <c r="AL40" s="29"/>
      <c r="AM40" s="29"/>
      <c r="AN40" s="29"/>
      <c r="AO40" s="16"/>
    </row>
    <row r="41" spans="1:41" ht="12.75">
      <c r="A41" s="186"/>
      <c r="B41" s="68">
        <v>9</v>
      </c>
      <c r="C41" s="192"/>
      <c r="D41" s="242"/>
      <c r="E41" s="243"/>
      <c r="F41" s="244"/>
      <c r="G41" s="18" t="s">
        <v>149</v>
      </c>
      <c r="H41" s="19" t="s">
        <v>150</v>
      </c>
      <c r="I41" s="19" t="s">
        <v>151</v>
      </c>
      <c r="J41" s="19">
        <v>56</v>
      </c>
      <c r="K41" s="201"/>
      <c r="L41" s="245"/>
      <c r="M41" s="247"/>
      <c r="N41" s="211"/>
      <c r="O41" s="200"/>
      <c r="P41" s="209"/>
      <c r="Q41" s="176"/>
      <c r="R41" s="213"/>
      <c r="S41" s="236"/>
      <c r="T41" s="64">
        <v>4041117218</v>
      </c>
      <c r="U41" s="201"/>
      <c r="V41" s="64">
        <v>71806827</v>
      </c>
      <c r="W41" s="236"/>
      <c r="X41" s="67">
        <v>10</v>
      </c>
      <c r="Y41" s="166">
        <v>2800</v>
      </c>
      <c r="Z41" s="206"/>
      <c r="AA41" s="187"/>
      <c r="AB41" s="185"/>
      <c r="AC41" s="201"/>
      <c r="AD41" s="201"/>
      <c r="AE41" s="180"/>
      <c r="AF41" s="203"/>
      <c r="AG41" s="203"/>
      <c r="AH41" s="168">
        <v>2800</v>
      </c>
      <c r="AI41" s="29"/>
      <c r="AJ41" s="29"/>
      <c r="AK41" s="29"/>
      <c r="AL41" s="29"/>
      <c r="AM41" s="29"/>
      <c r="AN41" s="29"/>
      <c r="AO41" s="16"/>
    </row>
    <row r="42" spans="1:41" ht="12.75">
      <c r="A42" s="186"/>
      <c r="B42" s="68">
        <v>10</v>
      </c>
      <c r="C42" s="192"/>
      <c r="D42" s="242"/>
      <c r="E42" s="243"/>
      <c r="F42" s="244"/>
      <c r="G42" s="18" t="s">
        <v>152</v>
      </c>
      <c r="H42" s="19" t="s">
        <v>153</v>
      </c>
      <c r="I42" s="19"/>
      <c r="J42" s="19">
        <v>38</v>
      </c>
      <c r="K42" s="201"/>
      <c r="L42" s="245"/>
      <c r="M42" s="247"/>
      <c r="N42" s="211"/>
      <c r="O42" s="200"/>
      <c r="P42" s="209"/>
      <c r="Q42" s="176"/>
      <c r="R42" s="213"/>
      <c r="S42" s="236"/>
      <c r="T42" s="64">
        <v>4021117215</v>
      </c>
      <c r="U42" s="201"/>
      <c r="V42" s="64">
        <v>70809443</v>
      </c>
      <c r="W42" s="236"/>
      <c r="X42" s="67">
        <v>14</v>
      </c>
      <c r="Y42" s="166">
        <v>2900</v>
      </c>
      <c r="Z42" s="206"/>
      <c r="AA42" s="187"/>
      <c r="AB42" s="185"/>
      <c r="AC42" s="201"/>
      <c r="AD42" s="201"/>
      <c r="AE42" s="180"/>
      <c r="AF42" s="203"/>
      <c r="AG42" s="203"/>
      <c r="AH42" s="168">
        <v>2900</v>
      </c>
      <c r="AI42" s="29"/>
      <c r="AJ42" s="29"/>
      <c r="AK42" s="29"/>
      <c r="AL42" s="29"/>
      <c r="AM42" s="29"/>
      <c r="AN42" s="29"/>
      <c r="AO42" s="16"/>
    </row>
    <row r="43" spans="1:41" ht="24">
      <c r="A43" s="186"/>
      <c r="B43" s="68">
        <v>11</v>
      </c>
      <c r="C43" s="192"/>
      <c r="D43" s="242"/>
      <c r="E43" s="243"/>
      <c r="F43" s="244"/>
      <c r="G43" s="18" t="s">
        <v>154</v>
      </c>
      <c r="H43" s="19" t="s">
        <v>155</v>
      </c>
      <c r="I43" s="19" t="s">
        <v>156</v>
      </c>
      <c r="J43" s="19">
        <v>24</v>
      </c>
      <c r="K43" s="201"/>
      <c r="L43" s="245"/>
      <c r="M43" s="247"/>
      <c r="N43" s="211" t="s">
        <v>134</v>
      </c>
      <c r="O43" s="200"/>
      <c r="P43" s="209"/>
      <c r="Q43" s="176"/>
      <c r="R43" s="213"/>
      <c r="S43" s="236"/>
      <c r="T43" s="64">
        <v>4041117087</v>
      </c>
      <c r="U43" s="201"/>
      <c r="V43" s="64">
        <v>12297385</v>
      </c>
      <c r="W43" s="236"/>
      <c r="X43" s="67">
        <v>11</v>
      </c>
      <c r="Y43" s="166">
        <v>3500</v>
      </c>
      <c r="Z43" s="206"/>
      <c r="AA43" s="187"/>
      <c r="AB43" s="185"/>
      <c r="AC43" s="201"/>
      <c r="AD43" s="201"/>
      <c r="AE43" s="180"/>
      <c r="AF43" s="203"/>
      <c r="AG43" s="203"/>
      <c r="AH43" s="168">
        <v>3500</v>
      </c>
      <c r="AI43" s="29"/>
      <c r="AJ43" s="29"/>
      <c r="AK43" s="29"/>
      <c r="AL43" s="29"/>
      <c r="AM43" s="29"/>
      <c r="AN43" s="29"/>
      <c r="AO43" s="16"/>
    </row>
    <row r="44" spans="1:41" ht="24">
      <c r="A44" s="186"/>
      <c r="B44" s="68">
        <v>12</v>
      </c>
      <c r="C44" s="192"/>
      <c r="D44" s="242"/>
      <c r="E44" s="243"/>
      <c r="F44" s="244"/>
      <c r="G44" s="18" t="s">
        <v>157</v>
      </c>
      <c r="H44" s="19" t="s">
        <v>158</v>
      </c>
      <c r="I44" s="19" t="s">
        <v>159</v>
      </c>
      <c r="J44" s="19">
        <v>6</v>
      </c>
      <c r="K44" s="201"/>
      <c r="L44" s="121" t="s">
        <v>160</v>
      </c>
      <c r="M44" s="248"/>
      <c r="N44" s="211"/>
      <c r="O44" s="200"/>
      <c r="P44" s="209"/>
      <c r="Q44" s="176"/>
      <c r="R44" s="213"/>
      <c r="S44" s="236"/>
      <c r="T44" s="64">
        <v>4041117216</v>
      </c>
      <c r="U44" s="201"/>
      <c r="V44" s="64">
        <v>13593540</v>
      </c>
      <c r="W44" s="236"/>
      <c r="X44" s="67">
        <v>8</v>
      </c>
      <c r="Y44" s="166">
        <v>6500</v>
      </c>
      <c r="Z44" s="206"/>
      <c r="AA44" s="187"/>
      <c r="AB44" s="185"/>
      <c r="AC44" s="201"/>
      <c r="AD44" s="201"/>
      <c r="AE44" s="180"/>
      <c r="AF44" s="203"/>
      <c r="AG44" s="203"/>
      <c r="AH44" s="168">
        <v>6500</v>
      </c>
      <c r="AI44" s="29"/>
      <c r="AJ44" s="29"/>
      <c r="AK44" s="29"/>
      <c r="AL44" s="29"/>
      <c r="AM44" s="29"/>
      <c r="AN44" s="29"/>
      <c r="AO44" s="16"/>
    </row>
    <row r="45" spans="1:41" ht="12.75">
      <c r="A45" s="57"/>
      <c r="B45" s="89"/>
      <c r="C45" s="131"/>
      <c r="D45" s="50"/>
      <c r="E45" s="61"/>
      <c r="F45" s="69"/>
      <c r="G45" s="50"/>
      <c r="H45" s="61"/>
      <c r="I45" s="61"/>
      <c r="J45" s="61"/>
      <c r="K45" s="90"/>
      <c r="L45" s="69"/>
      <c r="M45" s="50"/>
      <c r="N45" s="69"/>
      <c r="O45" s="32"/>
      <c r="P45" s="33"/>
      <c r="Q45" s="34"/>
      <c r="R45" s="32"/>
      <c r="S45" s="61"/>
      <c r="T45" s="61"/>
      <c r="U45" s="36"/>
      <c r="V45" s="61"/>
      <c r="W45" s="61"/>
      <c r="X45" s="70"/>
      <c r="Y45" s="71">
        <f>SUM(Y33:Y44)</f>
        <v>154200</v>
      </c>
      <c r="Z45" s="91"/>
      <c r="AA45" s="35"/>
      <c r="AB45" s="58"/>
      <c r="AC45" s="59"/>
      <c r="AD45" s="59"/>
      <c r="AE45" s="60"/>
      <c r="AF45" s="52"/>
      <c r="AG45" s="52"/>
      <c r="AH45" s="72">
        <f>SUM(AH33:AH44)</f>
        <v>65700</v>
      </c>
      <c r="AI45" s="41">
        <f>SUM(AI33:AI44)</f>
        <v>3210</v>
      </c>
      <c r="AJ45" s="41">
        <f>SUM(AJ33:AJ44)</f>
        <v>7290</v>
      </c>
      <c r="AK45" s="41">
        <f>SUM(AK33:AK44)</f>
        <v>50600</v>
      </c>
      <c r="AL45" s="41">
        <f>SUM(AL33:AL44)</f>
        <v>27400</v>
      </c>
      <c r="AM45" s="41"/>
      <c r="AN45" s="41"/>
      <c r="AO45" s="53"/>
    </row>
    <row r="46" spans="1:41" ht="48">
      <c r="A46" s="30">
        <v>7</v>
      </c>
      <c r="B46" s="74">
        <v>1</v>
      </c>
      <c r="C46" s="132" t="s">
        <v>218</v>
      </c>
      <c r="D46" s="25" t="s">
        <v>211</v>
      </c>
      <c r="E46" s="26" t="s">
        <v>212</v>
      </c>
      <c r="F46" s="54" t="s">
        <v>213</v>
      </c>
      <c r="G46" s="43" t="s">
        <v>211</v>
      </c>
      <c r="H46" s="44" t="s">
        <v>212</v>
      </c>
      <c r="I46" s="44" t="s">
        <v>214</v>
      </c>
      <c r="J46" s="44">
        <v>9</v>
      </c>
      <c r="K46" s="44" t="s">
        <v>97</v>
      </c>
      <c r="L46" s="45" t="s">
        <v>259</v>
      </c>
      <c r="M46" s="43" t="s">
        <v>215</v>
      </c>
      <c r="N46" s="54" t="s">
        <v>216</v>
      </c>
      <c r="O46" s="43" t="s">
        <v>217</v>
      </c>
      <c r="P46" s="44" t="s">
        <v>44</v>
      </c>
      <c r="Q46" s="45" t="s">
        <v>176</v>
      </c>
      <c r="R46" s="25" t="s">
        <v>228</v>
      </c>
      <c r="S46" s="26" t="s">
        <v>251</v>
      </c>
      <c r="T46" s="26" t="s">
        <v>215</v>
      </c>
      <c r="U46" s="44" t="s">
        <v>97</v>
      </c>
      <c r="V46" s="26">
        <v>93933450</v>
      </c>
      <c r="W46" s="26" t="s">
        <v>106</v>
      </c>
      <c r="X46" s="26">
        <v>80</v>
      </c>
      <c r="Y46" s="29">
        <v>43500</v>
      </c>
      <c r="Z46" s="29" t="s">
        <v>97</v>
      </c>
      <c r="AA46" s="45" t="s">
        <v>47</v>
      </c>
      <c r="AB46" s="43" t="s">
        <v>97</v>
      </c>
      <c r="AC46" s="44" t="s">
        <v>175</v>
      </c>
      <c r="AD46" s="44" t="s">
        <v>97</v>
      </c>
      <c r="AE46" s="121" t="s">
        <v>97</v>
      </c>
      <c r="AF46" s="56" t="s">
        <v>48</v>
      </c>
      <c r="AG46" s="56" t="s">
        <v>260</v>
      </c>
      <c r="AH46" s="17">
        <v>43500</v>
      </c>
      <c r="AI46" s="29"/>
      <c r="AJ46" s="29"/>
      <c r="AK46" s="29"/>
      <c r="AL46" s="29"/>
      <c r="AM46" s="29"/>
      <c r="AN46" s="29"/>
      <c r="AO46" s="16"/>
    </row>
    <row r="47" spans="1:41" ht="12.75">
      <c r="A47" s="31"/>
      <c r="B47" s="88"/>
      <c r="C47" s="133"/>
      <c r="D47" s="37"/>
      <c r="E47" s="36"/>
      <c r="F47" s="35"/>
      <c r="G47" s="37"/>
      <c r="H47" s="36"/>
      <c r="I47" s="36"/>
      <c r="J47" s="36"/>
      <c r="K47" s="36"/>
      <c r="L47" s="35"/>
      <c r="M47" s="37"/>
      <c r="N47" s="35"/>
      <c r="O47" s="37"/>
      <c r="P47" s="36"/>
      <c r="Q47" s="35"/>
      <c r="R47" s="37"/>
      <c r="S47" s="36"/>
      <c r="T47" s="36"/>
      <c r="U47" s="36"/>
      <c r="V47" s="36"/>
      <c r="W47" s="36"/>
      <c r="X47" s="36"/>
      <c r="Y47" s="51">
        <f>SUM(Y46)</f>
        <v>43500</v>
      </c>
      <c r="Z47" s="41"/>
      <c r="AA47" s="60"/>
      <c r="AB47" s="58"/>
      <c r="AC47" s="59"/>
      <c r="AD47" s="59"/>
      <c r="AE47" s="69"/>
      <c r="AF47" s="52"/>
      <c r="AG47" s="52"/>
      <c r="AH47" s="40">
        <f>SUM(AH46)</f>
        <v>43500</v>
      </c>
      <c r="AI47" s="41"/>
      <c r="AJ47" s="41"/>
      <c r="AK47" s="41"/>
      <c r="AL47" s="41"/>
      <c r="AM47" s="41"/>
      <c r="AN47" s="41"/>
      <c r="AO47" s="53"/>
    </row>
    <row r="48" spans="1:41" ht="36">
      <c r="A48" s="194">
        <v>8</v>
      </c>
      <c r="B48" s="193">
        <v>1</v>
      </c>
      <c r="C48" s="192" t="s">
        <v>244</v>
      </c>
      <c r="D48" s="191" t="s">
        <v>211</v>
      </c>
      <c r="E48" s="202" t="s">
        <v>212</v>
      </c>
      <c r="F48" s="187" t="s">
        <v>224</v>
      </c>
      <c r="G48" s="185" t="str">
        <f>D48</f>
        <v>Zakopane</v>
      </c>
      <c r="H48" s="201" t="str">
        <f>E48</f>
        <v>34-500</v>
      </c>
      <c r="I48" s="201" t="str">
        <f>F48</f>
        <v>Gładkie</v>
      </c>
      <c r="J48" s="201">
        <v>1</v>
      </c>
      <c r="K48" s="201" t="s">
        <v>97</v>
      </c>
      <c r="L48" s="180" t="s">
        <v>238</v>
      </c>
      <c r="M48" s="238" t="s">
        <v>238</v>
      </c>
      <c r="N48" s="187" t="s">
        <v>225</v>
      </c>
      <c r="O48" s="185" t="s">
        <v>226</v>
      </c>
      <c r="P48" s="201" t="s">
        <v>44</v>
      </c>
      <c r="Q48" s="180" t="s">
        <v>227</v>
      </c>
      <c r="R48" s="191" t="s">
        <v>228</v>
      </c>
      <c r="S48" s="202" t="s">
        <v>251</v>
      </c>
      <c r="T48" s="202" t="s">
        <v>229</v>
      </c>
      <c r="U48" s="201" t="s">
        <v>97</v>
      </c>
      <c r="V48" s="202">
        <v>95212558</v>
      </c>
      <c r="W48" s="202" t="s">
        <v>46</v>
      </c>
      <c r="X48" s="202" t="s">
        <v>230</v>
      </c>
      <c r="Y48" s="204">
        <v>61294</v>
      </c>
      <c r="Z48" s="241">
        <v>359895</v>
      </c>
      <c r="AA48" s="187" t="s">
        <v>47</v>
      </c>
      <c r="AB48" s="185" t="s">
        <v>97</v>
      </c>
      <c r="AC48" s="201" t="s">
        <v>175</v>
      </c>
      <c r="AD48" s="201" t="s">
        <v>97</v>
      </c>
      <c r="AE48" s="180" t="s">
        <v>97</v>
      </c>
      <c r="AF48" s="203" t="s">
        <v>48</v>
      </c>
      <c r="AG48" s="169" t="s">
        <v>263</v>
      </c>
      <c r="AH48" s="17"/>
      <c r="AI48" s="29">
        <v>22849</v>
      </c>
      <c r="AJ48" s="29">
        <v>38445</v>
      </c>
      <c r="AK48" s="29"/>
      <c r="AL48" s="29"/>
      <c r="AM48" s="29"/>
      <c r="AN48" s="29"/>
      <c r="AO48" s="16"/>
    </row>
    <row r="49" spans="1:41" ht="36">
      <c r="A49" s="195"/>
      <c r="B49" s="193"/>
      <c r="C49" s="192"/>
      <c r="D49" s="191"/>
      <c r="E49" s="202"/>
      <c r="F49" s="187"/>
      <c r="G49" s="185"/>
      <c r="H49" s="201"/>
      <c r="I49" s="201"/>
      <c r="J49" s="201"/>
      <c r="K49" s="201"/>
      <c r="L49" s="180"/>
      <c r="M49" s="239"/>
      <c r="N49" s="187"/>
      <c r="O49" s="185"/>
      <c r="P49" s="201"/>
      <c r="Q49" s="180"/>
      <c r="R49" s="191"/>
      <c r="S49" s="202"/>
      <c r="T49" s="202"/>
      <c r="U49" s="201"/>
      <c r="V49" s="202"/>
      <c r="W49" s="202"/>
      <c r="X49" s="202"/>
      <c r="Y49" s="204"/>
      <c r="Z49" s="241"/>
      <c r="AA49" s="187"/>
      <c r="AB49" s="185"/>
      <c r="AC49" s="201"/>
      <c r="AD49" s="201"/>
      <c r="AE49" s="180"/>
      <c r="AF49" s="203"/>
      <c r="AG49" s="56" t="s">
        <v>222</v>
      </c>
      <c r="AH49" s="17"/>
      <c r="AI49" s="165">
        <v>101255</v>
      </c>
      <c r="AJ49" s="165">
        <v>258640</v>
      </c>
      <c r="AK49" s="29"/>
      <c r="AL49" s="29"/>
      <c r="AM49" s="29"/>
      <c r="AN49" s="29"/>
      <c r="AO49" s="16"/>
    </row>
    <row r="50" spans="1:41" ht="36">
      <c r="A50" s="195"/>
      <c r="B50" s="193">
        <v>2</v>
      </c>
      <c r="C50" s="192"/>
      <c r="D50" s="191"/>
      <c r="E50" s="202"/>
      <c r="F50" s="187"/>
      <c r="G50" s="185"/>
      <c r="H50" s="201"/>
      <c r="I50" s="201"/>
      <c r="J50" s="201"/>
      <c r="K50" s="201"/>
      <c r="L50" s="180"/>
      <c r="M50" s="239"/>
      <c r="N50" s="187"/>
      <c r="O50" s="185"/>
      <c r="P50" s="201"/>
      <c r="Q50" s="180"/>
      <c r="R50" s="191"/>
      <c r="S50" s="202"/>
      <c r="T50" s="202" t="s">
        <v>231</v>
      </c>
      <c r="U50" s="201"/>
      <c r="V50" s="202">
        <v>27020224</v>
      </c>
      <c r="W50" s="202" t="s">
        <v>54</v>
      </c>
      <c r="X50" s="202" t="s">
        <v>232</v>
      </c>
      <c r="Y50" s="216">
        <v>92</v>
      </c>
      <c r="Z50" s="241">
        <v>427</v>
      </c>
      <c r="AA50" s="187"/>
      <c r="AB50" s="185"/>
      <c r="AC50" s="201"/>
      <c r="AD50" s="201"/>
      <c r="AE50" s="180"/>
      <c r="AF50" s="203"/>
      <c r="AG50" s="169" t="s">
        <v>264</v>
      </c>
      <c r="AH50" s="167">
        <v>92</v>
      </c>
      <c r="AI50" s="29"/>
      <c r="AJ50" s="29"/>
      <c r="AK50" s="29"/>
      <c r="AL50" s="29"/>
      <c r="AM50" s="29"/>
      <c r="AN50" s="29"/>
      <c r="AO50" s="16"/>
    </row>
    <row r="51" spans="1:41" ht="36">
      <c r="A51" s="195"/>
      <c r="B51" s="193"/>
      <c r="C51" s="192"/>
      <c r="D51" s="191"/>
      <c r="E51" s="202"/>
      <c r="F51" s="187"/>
      <c r="G51" s="185"/>
      <c r="H51" s="201"/>
      <c r="I51" s="201"/>
      <c r="J51" s="201"/>
      <c r="K51" s="201"/>
      <c r="L51" s="180"/>
      <c r="M51" s="239"/>
      <c r="N51" s="187"/>
      <c r="O51" s="185"/>
      <c r="P51" s="201"/>
      <c r="Q51" s="180"/>
      <c r="R51" s="191"/>
      <c r="S51" s="202"/>
      <c r="T51" s="202"/>
      <c r="U51" s="201"/>
      <c r="V51" s="202"/>
      <c r="W51" s="202"/>
      <c r="X51" s="202"/>
      <c r="Y51" s="216"/>
      <c r="Z51" s="241"/>
      <c r="AA51" s="187"/>
      <c r="AB51" s="185"/>
      <c r="AC51" s="201"/>
      <c r="AD51" s="201"/>
      <c r="AE51" s="180"/>
      <c r="AF51" s="203"/>
      <c r="AG51" s="56" t="s">
        <v>222</v>
      </c>
      <c r="AH51" s="17">
        <v>427</v>
      </c>
      <c r="AI51" s="29"/>
      <c r="AJ51" s="29"/>
      <c r="AK51" s="29"/>
      <c r="AL51" s="29"/>
      <c r="AM51" s="29"/>
      <c r="AN51" s="29"/>
      <c r="AO51" s="16"/>
    </row>
    <row r="52" spans="1:41" ht="36">
      <c r="A52" s="195"/>
      <c r="B52" s="193">
        <v>3</v>
      </c>
      <c r="C52" s="192"/>
      <c r="D52" s="191"/>
      <c r="E52" s="202"/>
      <c r="F52" s="187"/>
      <c r="G52" s="185"/>
      <c r="H52" s="201"/>
      <c r="I52" s="201"/>
      <c r="J52" s="201"/>
      <c r="K52" s="201"/>
      <c r="L52" s="180"/>
      <c r="M52" s="239"/>
      <c r="N52" s="187"/>
      <c r="O52" s="185"/>
      <c r="P52" s="201"/>
      <c r="Q52" s="180"/>
      <c r="R52" s="191"/>
      <c r="S52" s="202"/>
      <c r="T52" s="202" t="s">
        <v>233</v>
      </c>
      <c r="U52" s="201"/>
      <c r="V52" s="202">
        <v>96482357</v>
      </c>
      <c r="W52" s="202"/>
      <c r="X52" s="202" t="s">
        <v>234</v>
      </c>
      <c r="Y52" s="216">
        <v>757</v>
      </c>
      <c r="Z52" s="241">
        <v>10193</v>
      </c>
      <c r="AA52" s="187"/>
      <c r="AB52" s="185"/>
      <c r="AC52" s="201"/>
      <c r="AD52" s="201"/>
      <c r="AE52" s="180"/>
      <c r="AF52" s="203"/>
      <c r="AG52" s="169" t="s">
        <v>263</v>
      </c>
      <c r="AH52" s="167">
        <v>757</v>
      </c>
      <c r="AI52" s="29"/>
      <c r="AJ52" s="29"/>
      <c r="AK52" s="29"/>
      <c r="AL52" s="29"/>
      <c r="AM52" s="29"/>
      <c r="AN52" s="29"/>
      <c r="AO52" s="16"/>
    </row>
    <row r="53" spans="1:41" ht="36">
      <c r="A53" s="196"/>
      <c r="B53" s="193"/>
      <c r="C53" s="192"/>
      <c r="D53" s="191"/>
      <c r="E53" s="202"/>
      <c r="F53" s="187"/>
      <c r="G53" s="185"/>
      <c r="H53" s="201"/>
      <c r="I53" s="201"/>
      <c r="J53" s="201"/>
      <c r="K53" s="201"/>
      <c r="L53" s="180"/>
      <c r="M53" s="240"/>
      <c r="N53" s="187"/>
      <c r="O53" s="185"/>
      <c r="P53" s="201"/>
      <c r="Q53" s="180"/>
      <c r="R53" s="191"/>
      <c r="S53" s="202"/>
      <c r="T53" s="202"/>
      <c r="U53" s="201"/>
      <c r="V53" s="202"/>
      <c r="W53" s="202"/>
      <c r="X53" s="202"/>
      <c r="Y53" s="216"/>
      <c r="Z53" s="241"/>
      <c r="AA53" s="187"/>
      <c r="AB53" s="185"/>
      <c r="AC53" s="201"/>
      <c r="AD53" s="201"/>
      <c r="AE53" s="180"/>
      <c r="AF53" s="203"/>
      <c r="AG53" s="56" t="s">
        <v>222</v>
      </c>
      <c r="AH53" s="17">
        <v>10193</v>
      </c>
      <c r="AI53" s="29"/>
      <c r="AJ53" s="29"/>
      <c r="AK53" s="29"/>
      <c r="AL53" s="29"/>
      <c r="AM53" s="29"/>
      <c r="AN53" s="29"/>
      <c r="AO53" s="16"/>
    </row>
    <row r="54" spans="1:41" ht="12.75">
      <c r="A54" s="31"/>
      <c r="B54" s="88"/>
      <c r="C54" s="131"/>
      <c r="D54" s="50"/>
      <c r="E54" s="61"/>
      <c r="F54" s="69"/>
      <c r="G54" s="50"/>
      <c r="H54" s="61"/>
      <c r="I54" s="61"/>
      <c r="J54" s="61"/>
      <c r="K54" s="61"/>
      <c r="L54" s="69"/>
      <c r="M54" s="50"/>
      <c r="N54" s="69"/>
      <c r="O54" s="50"/>
      <c r="P54" s="61"/>
      <c r="Q54" s="69"/>
      <c r="R54" s="50"/>
      <c r="S54" s="61"/>
      <c r="T54" s="61"/>
      <c r="U54" s="61"/>
      <c r="V54" s="61"/>
      <c r="W54" s="61"/>
      <c r="X54" s="70"/>
      <c r="Y54" s="92">
        <f>SUM(Y48:Y52)</f>
        <v>62143</v>
      </c>
      <c r="Z54" s="92">
        <f>SUM(Z48:Z53)</f>
        <v>370515</v>
      </c>
      <c r="AA54" s="69"/>
      <c r="AB54" s="50"/>
      <c r="AC54" s="61"/>
      <c r="AD54" s="61"/>
      <c r="AE54" s="69"/>
      <c r="AF54" s="62"/>
      <c r="AG54" s="62"/>
      <c r="AH54" s="106">
        <f>SUM(AH48:AH53)</f>
        <v>11469</v>
      </c>
      <c r="AI54" s="93">
        <f>SUM(AI48:AI53)</f>
        <v>124104</v>
      </c>
      <c r="AJ54" s="93">
        <f>SUM(AJ48:AJ53)</f>
        <v>297085</v>
      </c>
      <c r="AK54" s="93"/>
      <c r="AL54" s="93"/>
      <c r="AM54" s="93"/>
      <c r="AN54" s="93"/>
      <c r="AO54" s="107"/>
    </row>
    <row r="55" spans="1:41" ht="36">
      <c r="A55" s="186">
        <v>9</v>
      </c>
      <c r="B55" s="189">
        <v>1</v>
      </c>
      <c r="C55" s="188" t="s">
        <v>179</v>
      </c>
      <c r="D55" s="174" t="s">
        <v>144</v>
      </c>
      <c r="E55" s="202" t="s">
        <v>201</v>
      </c>
      <c r="F55" s="187" t="s">
        <v>181</v>
      </c>
      <c r="G55" s="185" t="s">
        <v>144</v>
      </c>
      <c r="H55" s="201" t="s">
        <v>145</v>
      </c>
      <c r="I55" s="201" t="s">
        <v>182</v>
      </c>
      <c r="J55" s="201">
        <v>69</v>
      </c>
      <c r="K55" s="201" t="s">
        <v>97</v>
      </c>
      <c r="L55" s="180" t="s">
        <v>180</v>
      </c>
      <c r="M55" s="181" t="s">
        <v>41</v>
      </c>
      <c r="N55" s="180" t="s">
        <v>183</v>
      </c>
      <c r="O55" s="184">
        <v>641205</v>
      </c>
      <c r="P55" s="201" t="s">
        <v>184</v>
      </c>
      <c r="Q55" s="180" t="s">
        <v>185</v>
      </c>
      <c r="R55" s="191" t="s">
        <v>184</v>
      </c>
      <c r="S55" s="202" t="s">
        <v>251</v>
      </c>
      <c r="T55" s="202" t="s">
        <v>186</v>
      </c>
      <c r="U55" s="202">
        <v>30024734</v>
      </c>
      <c r="V55" s="202">
        <v>87718788</v>
      </c>
      <c r="W55" s="202" t="s">
        <v>106</v>
      </c>
      <c r="X55" s="202">
        <v>50</v>
      </c>
      <c r="Y55" s="204">
        <v>4281</v>
      </c>
      <c r="Z55" s="206">
        <v>24963</v>
      </c>
      <c r="AA55" s="187" t="s">
        <v>47</v>
      </c>
      <c r="AB55" s="184">
        <v>641205</v>
      </c>
      <c r="AC55" s="201" t="s">
        <v>175</v>
      </c>
      <c r="AD55" s="201" t="s">
        <v>187</v>
      </c>
      <c r="AE55" s="180" t="s">
        <v>188</v>
      </c>
      <c r="AF55" s="203" t="s">
        <v>189</v>
      </c>
      <c r="AG55" s="169" t="s">
        <v>263</v>
      </c>
      <c r="AH55" s="168">
        <v>4281</v>
      </c>
      <c r="AI55" s="29"/>
      <c r="AJ55" s="29"/>
      <c r="AK55" s="29"/>
      <c r="AL55" s="29"/>
      <c r="AM55" s="29"/>
      <c r="AN55" s="29"/>
      <c r="AO55" s="16"/>
    </row>
    <row r="56" spans="1:41" ht="36">
      <c r="A56" s="186"/>
      <c r="B56" s="189"/>
      <c r="C56" s="188"/>
      <c r="D56" s="174"/>
      <c r="E56" s="202"/>
      <c r="F56" s="187"/>
      <c r="G56" s="185"/>
      <c r="H56" s="201"/>
      <c r="I56" s="201"/>
      <c r="J56" s="201"/>
      <c r="K56" s="201"/>
      <c r="L56" s="180"/>
      <c r="M56" s="182"/>
      <c r="N56" s="180"/>
      <c r="O56" s="184"/>
      <c r="P56" s="201"/>
      <c r="Q56" s="180"/>
      <c r="R56" s="191"/>
      <c r="S56" s="202"/>
      <c r="T56" s="202"/>
      <c r="U56" s="202"/>
      <c r="V56" s="202"/>
      <c r="W56" s="202"/>
      <c r="X56" s="202"/>
      <c r="Y56" s="204"/>
      <c r="Z56" s="206"/>
      <c r="AA56" s="187"/>
      <c r="AB56" s="184"/>
      <c r="AC56" s="201"/>
      <c r="AD56" s="201"/>
      <c r="AE56" s="180"/>
      <c r="AF56" s="203"/>
      <c r="AG56" s="56" t="s">
        <v>222</v>
      </c>
      <c r="AH56" s="17">
        <v>24963</v>
      </c>
      <c r="AI56" s="29"/>
      <c r="AJ56" s="29"/>
      <c r="AK56" s="29"/>
      <c r="AL56" s="29"/>
      <c r="AM56" s="29"/>
      <c r="AN56" s="29"/>
      <c r="AO56" s="16"/>
    </row>
    <row r="57" spans="1:41" ht="36">
      <c r="A57" s="186"/>
      <c r="B57" s="189">
        <v>2</v>
      </c>
      <c r="C57" s="188"/>
      <c r="D57" s="174"/>
      <c r="E57" s="202"/>
      <c r="F57" s="187" t="s">
        <v>191</v>
      </c>
      <c r="G57" s="185" t="s">
        <v>192</v>
      </c>
      <c r="H57" s="201" t="s">
        <v>193</v>
      </c>
      <c r="I57" s="201" t="s">
        <v>192</v>
      </c>
      <c r="J57" s="201">
        <v>5</v>
      </c>
      <c r="K57" s="201"/>
      <c r="L57" s="180" t="s">
        <v>190</v>
      </c>
      <c r="M57" s="182"/>
      <c r="N57" s="180"/>
      <c r="O57" s="185" t="s">
        <v>194</v>
      </c>
      <c r="P57" s="201"/>
      <c r="Q57" s="180"/>
      <c r="R57" s="191"/>
      <c r="S57" s="197" t="s">
        <v>252</v>
      </c>
      <c r="T57" s="202" t="s">
        <v>195</v>
      </c>
      <c r="U57" s="201">
        <v>30024963</v>
      </c>
      <c r="V57" s="202">
        <v>90131154</v>
      </c>
      <c r="W57" s="202" t="s">
        <v>54</v>
      </c>
      <c r="X57" s="202">
        <v>14</v>
      </c>
      <c r="Y57" s="205">
        <v>236</v>
      </c>
      <c r="Z57" s="206">
        <v>1800</v>
      </c>
      <c r="AA57" s="187" t="s">
        <v>47</v>
      </c>
      <c r="AB57" s="185" t="s">
        <v>194</v>
      </c>
      <c r="AC57" s="201"/>
      <c r="AD57" s="201"/>
      <c r="AE57" s="180"/>
      <c r="AF57" s="203"/>
      <c r="AG57" s="169" t="s">
        <v>263</v>
      </c>
      <c r="AH57" s="178">
        <v>236</v>
      </c>
      <c r="AI57" s="29"/>
      <c r="AJ57" s="29"/>
      <c r="AK57" s="29"/>
      <c r="AL57" s="29"/>
      <c r="AM57" s="29"/>
      <c r="AN57" s="29"/>
      <c r="AO57" s="16"/>
    </row>
    <row r="58" spans="1:41" ht="36">
      <c r="A58" s="186"/>
      <c r="B58" s="189"/>
      <c r="C58" s="188"/>
      <c r="D58" s="174"/>
      <c r="E58" s="202"/>
      <c r="F58" s="187"/>
      <c r="G58" s="185"/>
      <c r="H58" s="201"/>
      <c r="I58" s="201"/>
      <c r="J58" s="201"/>
      <c r="K58" s="201"/>
      <c r="L58" s="180"/>
      <c r="M58" s="182"/>
      <c r="N58" s="180"/>
      <c r="O58" s="185"/>
      <c r="P58" s="201"/>
      <c r="Q58" s="180"/>
      <c r="R58" s="191"/>
      <c r="S58" s="198"/>
      <c r="T58" s="202"/>
      <c r="U58" s="201"/>
      <c r="V58" s="202"/>
      <c r="W58" s="202"/>
      <c r="X58" s="202"/>
      <c r="Y58" s="205"/>
      <c r="Z58" s="206"/>
      <c r="AA58" s="187"/>
      <c r="AB58" s="185"/>
      <c r="AC58" s="201"/>
      <c r="AD58" s="201"/>
      <c r="AE58" s="180"/>
      <c r="AF58" s="203"/>
      <c r="AG58" s="56" t="s">
        <v>223</v>
      </c>
      <c r="AH58" s="177">
        <v>1800</v>
      </c>
      <c r="AI58" s="29"/>
      <c r="AJ58" s="29"/>
      <c r="AK58" s="29"/>
      <c r="AL58" s="29"/>
      <c r="AM58" s="29"/>
      <c r="AN58" s="29"/>
      <c r="AO58" s="16"/>
    </row>
    <row r="59" spans="1:41" ht="36">
      <c r="A59" s="186"/>
      <c r="B59" s="189">
        <v>3</v>
      </c>
      <c r="C59" s="188"/>
      <c r="D59" s="174"/>
      <c r="E59" s="202"/>
      <c r="F59" s="187" t="s">
        <v>197</v>
      </c>
      <c r="G59" s="185" t="s">
        <v>198</v>
      </c>
      <c r="H59" s="201" t="s">
        <v>145</v>
      </c>
      <c r="I59" s="201" t="s">
        <v>199</v>
      </c>
      <c r="J59" s="201">
        <v>250</v>
      </c>
      <c r="K59" s="201"/>
      <c r="L59" s="180" t="s">
        <v>196</v>
      </c>
      <c r="M59" s="182"/>
      <c r="N59" s="180"/>
      <c r="O59" s="185" t="s">
        <v>194</v>
      </c>
      <c r="P59" s="201"/>
      <c r="Q59" s="180"/>
      <c r="R59" s="191"/>
      <c r="S59" s="198"/>
      <c r="T59" s="202" t="s">
        <v>200</v>
      </c>
      <c r="U59" s="201">
        <v>30024962</v>
      </c>
      <c r="V59" s="202">
        <v>62854026</v>
      </c>
      <c r="W59" s="202"/>
      <c r="X59" s="201">
        <v>20</v>
      </c>
      <c r="Y59" s="205">
        <v>1212</v>
      </c>
      <c r="Z59" s="204">
        <v>7537</v>
      </c>
      <c r="AA59" s="187" t="s">
        <v>47</v>
      </c>
      <c r="AB59" s="185" t="s">
        <v>194</v>
      </c>
      <c r="AC59" s="201"/>
      <c r="AD59" s="201"/>
      <c r="AE59" s="180"/>
      <c r="AF59" s="203"/>
      <c r="AG59" s="169" t="s">
        <v>263</v>
      </c>
      <c r="AH59" s="178">
        <v>1212</v>
      </c>
      <c r="AI59" s="29"/>
      <c r="AJ59" s="29"/>
      <c r="AK59" s="29"/>
      <c r="AL59" s="29"/>
      <c r="AM59" s="29"/>
      <c r="AN59" s="29"/>
      <c r="AO59" s="16"/>
    </row>
    <row r="60" spans="1:41" ht="36">
      <c r="A60" s="186"/>
      <c r="B60" s="189"/>
      <c r="C60" s="188"/>
      <c r="D60" s="174"/>
      <c r="E60" s="202"/>
      <c r="F60" s="187"/>
      <c r="G60" s="185"/>
      <c r="H60" s="201"/>
      <c r="I60" s="201"/>
      <c r="J60" s="201"/>
      <c r="K60" s="201"/>
      <c r="L60" s="180"/>
      <c r="M60" s="183"/>
      <c r="N60" s="180"/>
      <c r="O60" s="185"/>
      <c r="P60" s="201"/>
      <c r="Q60" s="180"/>
      <c r="R60" s="191"/>
      <c r="S60" s="199"/>
      <c r="T60" s="202"/>
      <c r="U60" s="201"/>
      <c r="V60" s="202"/>
      <c r="W60" s="202"/>
      <c r="X60" s="201"/>
      <c r="Y60" s="205"/>
      <c r="Z60" s="204"/>
      <c r="AA60" s="187"/>
      <c r="AB60" s="185"/>
      <c r="AC60" s="201"/>
      <c r="AD60" s="201"/>
      <c r="AE60" s="180"/>
      <c r="AF60" s="203"/>
      <c r="AG60" s="56" t="s">
        <v>223</v>
      </c>
      <c r="AH60" s="17">
        <v>7537</v>
      </c>
      <c r="AI60" s="29"/>
      <c r="AJ60" s="29"/>
      <c r="AK60" s="29"/>
      <c r="AL60" s="29"/>
      <c r="AM60" s="29"/>
      <c r="AN60" s="29"/>
      <c r="AO60" s="16"/>
    </row>
    <row r="61" spans="1:41" ht="12.75">
      <c r="A61" s="57"/>
      <c r="B61" s="49"/>
      <c r="C61" s="73"/>
      <c r="D61" s="50"/>
      <c r="E61" s="36"/>
      <c r="F61" s="35"/>
      <c r="G61" s="37"/>
      <c r="H61" s="36"/>
      <c r="I61" s="36"/>
      <c r="J61" s="36"/>
      <c r="K61" s="36"/>
      <c r="L61" s="35"/>
      <c r="M61" s="37"/>
      <c r="N61" s="35"/>
      <c r="O61" s="37"/>
      <c r="P61" s="36"/>
      <c r="Q61" s="35"/>
      <c r="R61" s="37"/>
      <c r="S61" s="36"/>
      <c r="T61" s="36"/>
      <c r="U61" s="36"/>
      <c r="V61" s="36"/>
      <c r="W61" s="36"/>
      <c r="X61" s="36"/>
      <c r="Y61" s="51">
        <f>SUM(Y55:Y59)</f>
        <v>5729</v>
      </c>
      <c r="Z61" s="51">
        <f>SUM(Z55:Z59)</f>
        <v>34300</v>
      </c>
      <c r="AA61" s="35"/>
      <c r="AB61" s="37"/>
      <c r="AC61" s="36"/>
      <c r="AD61" s="36"/>
      <c r="AE61" s="35"/>
      <c r="AF61" s="52"/>
      <c r="AG61" s="52"/>
      <c r="AH61" s="40">
        <f>SUM(AH55:AH60)</f>
        <v>40029</v>
      </c>
      <c r="AI61" s="41"/>
      <c r="AJ61" s="41"/>
      <c r="AK61" s="41"/>
      <c r="AL61" s="41"/>
      <c r="AM61" s="41"/>
      <c r="AN61" s="41"/>
      <c r="AO61" s="53"/>
    </row>
    <row r="62" spans="1:41" ht="36">
      <c r="A62" s="190">
        <v>10</v>
      </c>
      <c r="B62" s="193">
        <v>1</v>
      </c>
      <c r="C62" s="192" t="s">
        <v>245</v>
      </c>
      <c r="D62" s="191" t="s">
        <v>202</v>
      </c>
      <c r="E62" s="202" t="s">
        <v>203</v>
      </c>
      <c r="F62" s="187" t="s">
        <v>204</v>
      </c>
      <c r="G62" s="185" t="s">
        <v>202</v>
      </c>
      <c r="H62" s="201" t="s">
        <v>203</v>
      </c>
      <c r="I62" s="201" t="s">
        <v>205</v>
      </c>
      <c r="J62" s="201">
        <v>1</v>
      </c>
      <c r="K62" s="201" t="s">
        <v>97</v>
      </c>
      <c r="L62" s="180" t="s">
        <v>238</v>
      </c>
      <c r="M62" s="185" t="s">
        <v>206</v>
      </c>
      <c r="N62" s="180" t="s">
        <v>174</v>
      </c>
      <c r="O62" s="185" t="s">
        <v>207</v>
      </c>
      <c r="P62" s="201" t="s">
        <v>208</v>
      </c>
      <c r="Q62" s="180" t="s">
        <v>209</v>
      </c>
      <c r="R62" s="191" t="s">
        <v>210</v>
      </c>
      <c r="S62" s="202" t="s">
        <v>251</v>
      </c>
      <c r="T62" s="202" t="s">
        <v>206</v>
      </c>
      <c r="U62" s="201" t="s">
        <v>97</v>
      </c>
      <c r="V62" s="202">
        <v>96475942</v>
      </c>
      <c r="W62" s="202" t="s">
        <v>81</v>
      </c>
      <c r="X62" s="202">
        <v>270</v>
      </c>
      <c r="Y62" s="171">
        <v>242000</v>
      </c>
      <c r="Z62" s="204">
        <v>1412000</v>
      </c>
      <c r="AA62" s="180" t="s">
        <v>47</v>
      </c>
      <c r="AB62" s="185" t="s">
        <v>97</v>
      </c>
      <c r="AC62" s="201" t="s">
        <v>175</v>
      </c>
      <c r="AD62" s="201" t="s">
        <v>97</v>
      </c>
      <c r="AE62" s="180" t="s">
        <v>97</v>
      </c>
      <c r="AF62" s="203" t="s">
        <v>48</v>
      </c>
      <c r="AG62" s="56" t="s">
        <v>265</v>
      </c>
      <c r="AH62" s="17"/>
      <c r="AI62" s="29"/>
      <c r="AJ62" s="29"/>
      <c r="AK62" s="29"/>
      <c r="AL62" s="29"/>
      <c r="AM62" s="29">
        <v>60000</v>
      </c>
      <c r="AN62" s="29">
        <v>38000</v>
      </c>
      <c r="AO62" s="16">
        <v>144000</v>
      </c>
    </row>
    <row r="63" spans="1:41" ht="36">
      <c r="A63" s="190"/>
      <c r="B63" s="193"/>
      <c r="C63" s="192"/>
      <c r="D63" s="191"/>
      <c r="E63" s="202"/>
      <c r="F63" s="187"/>
      <c r="G63" s="185"/>
      <c r="H63" s="201"/>
      <c r="I63" s="201"/>
      <c r="J63" s="201"/>
      <c r="K63" s="201"/>
      <c r="L63" s="180"/>
      <c r="M63" s="185"/>
      <c r="N63" s="180"/>
      <c r="O63" s="185"/>
      <c r="P63" s="201"/>
      <c r="Q63" s="180"/>
      <c r="R63" s="191"/>
      <c r="S63" s="202"/>
      <c r="T63" s="202"/>
      <c r="U63" s="201"/>
      <c r="V63" s="202"/>
      <c r="W63" s="202"/>
      <c r="X63" s="202"/>
      <c r="Y63" s="171"/>
      <c r="Z63" s="204"/>
      <c r="AA63" s="180"/>
      <c r="AB63" s="184"/>
      <c r="AC63" s="173"/>
      <c r="AD63" s="173"/>
      <c r="AE63" s="172"/>
      <c r="AF63" s="203"/>
      <c r="AG63" s="56" t="s">
        <v>223</v>
      </c>
      <c r="AH63" s="17"/>
      <c r="AI63" s="29"/>
      <c r="AJ63" s="29"/>
      <c r="AK63" s="29"/>
      <c r="AL63" s="29"/>
      <c r="AM63" s="29">
        <v>349000</v>
      </c>
      <c r="AN63" s="29">
        <v>184000</v>
      </c>
      <c r="AO63" s="16">
        <v>879000</v>
      </c>
    </row>
    <row r="64" spans="1:41" ht="13.5" thickBot="1">
      <c r="A64" s="134"/>
      <c r="B64" s="135"/>
      <c r="C64" s="136"/>
      <c r="D64" s="94"/>
      <c r="E64" s="95"/>
      <c r="F64" s="96"/>
      <c r="G64" s="94"/>
      <c r="H64" s="95"/>
      <c r="I64" s="95"/>
      <c r="J64" s="95"/>
      <c r="K64" s="95"/>
      <c r="L64" s="96"/>
      <c r="M64" s="94"/>
      <c r="N64" s="96"/>
      <c r="O64" s="94"/>
      <c r="P64" s="95"/>
      <c r="Q64" s="96"/>
      <c r="R64" s="94"/>
      <c r="S64" s="95"/>
      <c r="T64" s="95"/>
      <c r="U64" s="95"/>
      <c r="V64" s="95"/>
      <c r="W64" s="95"/>
      <c r="X64" s="95"/>
      <c r="Y64" s="97">
        <f>SUM(Y62)</f>
        <v>242000</v>
      </c>
      <c r="Z64" s="98">
        <f>SUM(Z62)</f>
        <v>1412000</v>
      </c>
      <c r="AA64" s="96"/>
      <c r="AB64" s="99"/>
      <c r="AC64" s="100"/>
      <c r="AD64" s="100"/>
      <c r="AE64" s="101"/>
      <c r="AF64" s="102"/>
      <c r="AG64" s="102"/>
      <c r="AH64" s="108"/>
      <c r="AI64" s="109"/>
      <c r="AJ64" s="109"/>
      <c r="AK64" s="109"/>
      <c r="AL64" s="109"/>
      <c r="AM64" s="109">
        <f>SUM(AM62:AM63)</f>
        <v>409000</v>
      </c>
      <c r="AN64" s="109">
        <f>SUM(AN62:AN63)</f>
        <v>222000</v>
      </c>
      <c r="AO64" s="110">
        <f>SUM(AO62:AO63)</f>
        <v>1023000</v>
      </c>
    </row>
    <row r="65" spans="35:41" ht="12.75">
      <c r="AI65" s="7"/>
      <c r="AJ65" s="7"/>
      <c r="AK65" s="7"/>
      <c r="AL65" s="7"/>
      <c r="AM65" s="7"/>
      <c r="AN65" s="7"/>
      <c r="AO65" s="7"/>
    </row>
    <row r="66" spans="35:41" ht="12.75">
      <c r="AI66" s="7"/>
      <c r="AJ66" s="7"/>
      <c r="AK66" s="7"/>
      <c r="AL66" s="7"/>
      <c r="AM66" s="7"/>
      <c r="AN66" s="7"/>
      <c r="AO66" s="7"/>
    </row>
    <row r="67" spans="35:41" ht="12.75">
      <c r="AI67" s="7"/>
      <c r="AJ67" s="7"/>
      <c r="AK67" s="7"/>
      <c r="AL67" s="7"/>
      <c r="AM67" s="7"/>
      <c r="AN67" s="7"/>
      <c r="AO67" s="7"/>
    </row>
    <row r="68" spans="35:41" ht="12.75">
      <c r="AI68" s="7"/>
      <c r="AJ68" s="7"/>
      <c r="AK68" s="7"/>
      <c r="AL68" s="7"/>
      <c r="AM68" s="7"/>
      <c r="AN68" s="7"/>
      <c r="AO68" s="7"/>
    </row>
    <row r="69" spans="35:41" ht="12.75">
      <c r="AI69" s="7"/>
      <c r="AJ69" s="7"/>
      <c r="AK69" s="7"/>
      <c r="AL69" s="7"/>
      <c r="AM69" s="7"/>
      <c r="AN69" s="7"/>
      <c r="AO69" s="7"/>
    </row>
    <row r="70" spans="35:41" ht="12.75">
      <c r="AI70" s="7"/>
      <c r="AJ70" s="7"/>
      <c r="AK70" s="7"/>
      <c r="AL70" s="7"/>
      <c r="AM70" s="7"/>
      <c r="AN70" s="7"/>
      <c r="AO70" s="7"/>
    </row>
    <row r="71" spans="35:41" ht="12.75">
      <c r="AI71" s="7"/>
      <c r="AJ71" s="7"/>
      <c r="AK71" s="7"/>
      <c r="AL71" s="7"/>
      <c r="AM71" s="7"/>
      <c r="AN71" s="7"/>
      <c r="AO71" s="7"/>
    </row>
    <row r="72" spans="35:41" ht="12.75">
      <c r="AI72" s="7"/>
      <c r="AJ72" s="7"/>
      <c r="AK72" s="7"/>
      <c r="AL72" s="7"/>
      <c r="AM72" s="7"/>
      <c r="AN72" s="7"/>
      <c r="AO72" s="7"/>
    </row>
    <row r="73" spans="35:41" ht="12.75">
      <c r="AI73" s="7"/>
      <c r="AJ73" s="7"/>
      <c r="AK73" s="7"/>
      <c r="AL73" s="7"/>
      <c r="AM73" s="7"/>
      <c r="AN73" s="7"/>
      <c r="AO73" s="7"/>
    </row>
    <row r="74" spans="35:41" ht="12.75">
      <c r="AI74" s="7"/>
      <c r="AJ74" s="7"/>
      <c r="AK74" s="7"/>
      <c r="AL74" s="7"/>
      <c r="AM74" s="7"/>
      <c r="AN74" s="7"/>
      <c r="AO74" s="7"/>
    </row>
    <row r="75" spans="35:41" ht="12.75">
      <c r="AI75" s="7"/>
      <c r="AJ75" s="7"/>
      <c r="AK75" s="7"/>
      <c r="AL75" s="7"/>
      <c r="AM75" s="7"/>
      <c r="AN75" s="7"/>
      <c r="AO75" s="7"/>
    </row>
    <row r="76" spans="35:41" ht="12.75">
      <c r="AI76" s="7"/>
      <c r="AJ76" s="7"/>
      <c r="AK76" s="7"/>
      <c r="AL76" s="7"/>
      <c r="AM76" s="7"/>
      <c r="AN76" s="7"/>
      <c r="AO76" s="7"/>
    </row>
    <row r="77" spans="35:41" ht="12.75">
      <c r="AI77" s="7"/>
      <c r="AJ77" s="7"/>
      <c r="AK77" s="7"/>
      <c r="AL77" s="7"/>
      <c r="AM77" s="7"/>
      <c r="AN77" s="7"/>
      <c r="AO77" s="7"/>
    </row>
    <row r="78" spans="35:41" ht="12.75">
      <c r="AI78" s="7"/>
      <c r="AJ78" s="7"/>
      <c r="AK78" s="7"/>
      <c r="AL78" s="7"/>
      <c r="AM78" s="7"/>
      <c r="AN78" s="7"/>
      <c r="AO78" s="7"/>
    </row>
    <row r="79" spans="35:41" ht="12.75">
      <c r="AI79" s="7"/>
      <c r="AJ79" s="7"/>
      <c r="AK79" s="7"/>
      <c r="AL79" s="7"/>
      <c r="AM79" s="7"/>
      <c r="AN79" s="7"/>
      <c r="AO79" s="7"/>
    </row>
    <row r="80" spans="35:41" ht="12.75">
      <c r="AI80" s="7"/>
      <c r="AJ80" s="7"/>
      <c r="AK80" s="7"/>
      <c r="AL80" s="7"/>
      <c r="AM80" s="7"/>
      <c r="AN80" s="7"/>
      <c r="AO80" s="7"/>
    </row>
    <row r="81" spans="35:41" ht="12.75">
      <c r="AI81" s="7"/>
      <c r="AJ81" s="7"/>
      <c r="AK81" s="7"/>
      <c r="AL81" s="7"/>
      <c r="AM81" s="7"/>
      <c r="AN81" s="7"/>
      <c r="AO81" s="7"/>
    </row>
    <row r="82" spans="35:41" ht="12.75">
      <c r="AI82" s="7"/>
      <c r="AJ82" s="7"/>
      <c r="AK82" s="7"/>
      <c r="AL82" s="7"/>
      <c r="AM82" s="7"/>
      <c r="AN82" s="7"/>
      <c r="AO82" s="7"/>
    </row>
    <row r="83" spans="35:41" ht="12.75">
      <c r="AI83" s="7"/>
      <c r="AJ83" s="7"/>
      <c r="AK83" s="7"/>
      <c r="AL83" s="7"/>
      <c r="AM83" s="7"/>
      <c r="AN83" s="7"/>
      <c r="AO83" s="7"/>
    </row>
    <row r="84" spans="35:41" ht="12.75">
      <c r="AI84" s="7"/>
      <c r="AJ84" s="7"/>
      <c r="AK84" s="7"/>
      <c r="AL84" s="7"/>
      <c r="AM84" s="7"/>
      <c r="AN84" s="7"/>
      <c r="AO84" s="7"/>
    </row>
    <row r="85" spans="35:41" ht="12.75">
      <c r="AI85" s="7"/>
      <c r="AJ85" s="7"/>
      <c r="AK85" s="7"/>
      <c r="AL85" s="7"/>
      <c r="AM85" s="7"/>
      <c r="AN85" s="7"/>
      <c r="AO85" s="7"/>
    </row>
    <row r="86" spans="35:41" ht="12.75">
      <c r="AI86" s="7"/>
      <c r="AJ86" s="7"/>
      <c r="AK86" s="7"/>
      <c r="AL86" s="7"/>
      <c r="AM86" s="7"/>
      <c r="AN86" s="7"/>
      <c r="AO86" s="7"/>
    </row>
    <row r="87" spans="35:41" ht="12.75">
      <c r="AI87" s="7"/>
      <c r="AJ87" s="7"/>
      <c r="AK87" s="7"/>
      <c r="AL87" s="7"/>
      <c r="AM87" s="7"/>
      <c r="AN87" s="7"/>
      <c r="AO87" s="7"/>
    </row>
    <row r="88" spans="35:41" ht="12.75">
      <c r="AI88" s="7"/>
      <c r="AJ88" s="7"/>
      <c r="AK88" s="7"/>
      <c r="AL88" s="7"/>
      <c r="AM88" s="7"/>
      <c r="AN88" s="7"/>
      <c r="AO88" s="7"/>
    </row>
    <row r="89" spans="35:41" ht="12.75">
      <c r="AI89" s="7"/>
      <c r="AJ89" s="7"/>
      <c r="AK89" s="7"/>
      <c r="AL89" s="7"/>
      <c r="AM89" s="7"/>
      <c r="AN89" s="7"/>
      <c r="AO89" s="7"/>
    </row>
    <row r="90" spans="35:41" ht="12.75">
      <c r="AI90" s="7"/>
      <c r="AJ90" s="7"/>
      <c r="AK90" s="7"/>
      <c r="AL90" s="7"/>
      <c r="AM90" s="7"/>
      <c r="AN90" s="7"/>
      <c r="AO90" s="7"/>
    </row>
    <row r="91" spans="35:41" ht="12.75">
      <c r="AI91" s="7"/>
      <c r="AJ91" s="7"/>
      <c r="AK91" s="7"/>
      <c r="AL91" s="7"/>
      <c r="AM91" s="7"/>
      <c r="AN91" s="7"/>
      <c r="AO91" s="7"/>
    </row>
    <row r="92" spans="35:41" ht="12.75">
      <c r="AI92" s="7"/>
      <c r="AJ92" s="7"/>
      <c r="AK92" s="7"/>
      <c r="AL92" s="7"/>
      <c r="AM92" s="7"/>
      <c r="AN92" s="7"/>
      <c r="AO92" s="7"/>
    </row>
    <row r="93" spans="35:41" ht="12.75">
      <c r="AI93" s="7"/>
      <c r="AJ93" s="7"/>
      <c r="AK93" s="7"/>
      <c r="AL93" s="7"/>
      <c r="AM93" s="7"/>
      <c r="AN93" s="7"/>
      <c r="AO93" s="7"/>
    </row>
    <row r="94" spans="35:41" ht="12.75">
      <c r="AI94" s="7"/>
      <c r="AJ94" s="7"/>
      <c r="AK94" s="7"/>
      <c r="AL94" s="7"/>
      <c r="AM94" s="7"/>
      <c r="AN94" s="7"/>
      <c r="AO94" s="7"/>
    </row>
    <row r="95" spans="35:41" ht="12.75">
      <c r="AI95" s="7"/>
      <c r="AJ95" s="7"/>
      <c r="AK95" s="7"/>
      <c r="AL95" s="7"/>
      <c r="AM95" s="7"/>
      <c r="AN95" s="7"/>
      <c r="AO95" s="7"/>
    </row>
    <row r="96" spans="35:41" ht="12.75">
      <c r="AI96" s="7"/>
      <c r="AJ96" s="7"/>
      <c r="AK96" s="7"/>
      <c r="AL96" s="7"/>
      <c r="AM96" s="7"/>
      <c r="AN96" s="7"/>
      <c r="AO96" s="7"/>
    </row>
    <row r="97" spans="35:41" ht="12.75">
      <c r="AI97" s="7"/>
      <c r="AJ97" s="7"/>
      <c r="AK97" s="7"/>
      <c r="AL97" s="7"/>
      <c r="AM97" s="7"/>
      <c r="AN97" s="7"/>
      <c r="AO97" s="7"/>
    </row>
    <row r="98" spans="35:41" ht="12.75">
      <c r="AI98" s="7"/>
      <c r="AJ98" s="7"/>
      <c r="AK98" s="7"/>
      <c r="AL98" s="7"/>
      <c r="AM98" s="7"/>
      <c r="AN98" s="7"/>
      <c r="AO98" s="7"/>
    </row>
    <row r="99" spans="35:41" ht="12.75">
      <c r="AI99" s="7"/>
      <c r="AJ99" s="7"/>
      <c r="AK99" s="7"/>
      <c r="AL99" s="7"/>
      <c r="AM99" s="7"/>
      <c r="AN99" s="7"/>
      <c r="AO99" s="7"/>
    </row>
    <row r="100" spans="35:41" ht="12.75">
      <c r="AI100" s="7"/>
      <c r="AJ100" s="7"/>
      <c r="AK100" s="7"/>
      <c r="AL100" s="7"/>
      <c r="AM100" s="7"/>
      <c r="AN100" s="7"/>
      <c r="AO100" s="7"/>
    </row>
    <row r="101" spans="35:41" ht="12.75">
      <c r="AI101" s="7"/>
      <c r="AJ101" s="7"/>
      <c r="AK101" s="7"/>
      <c r="AL101" s="7"/>
      <c r="AM101" s="7"/>
      <c r="AN101" s="7"/>
      <c r="AO101" s="7"/>
    </row>
    <row r="102" spans="35:41" ht="12.75">
      <c r="AI102" s="7"/>
      <c r="AJ102" s="7"/>
      <c r="AK102" s="7"/>
      <c r="AL102" s="7"/>
      <c r="AM102" s="7"/>
      <c r="AN102" s="7"/>
      <c r="AO102" s="7"/>
    </row>
    <row r="103" spans="35:41" ht="12.75">
      <c r="AI103" s="7"/>
      <c r="AJ103" s="7"/>
      <c r="AK103" s="7"/>
      <c r="AL103" s="7"/>
      <c r="AM103" s="7"/>
      <c r="AN103" s="7"/>
      <c r="AO103" s="7"/>
    </row>
    <row r="104" spans="35:41" ht="12.75">
      <c r="AI104" s="7"/>
      <c r="AJ104" s="7"/>
      <c r="AK104" s="7"/>
      <c r="AL104" s="7"/>
      <c r="AM104" s="7"/>
      <c r="AN104" s="7"/>
      <c r="AO104" s="7"/>
    </row>
    <row r="105" spans="35:41" ht="12.75">
      <c r="AI105" s="7"/>
      <c r="AJ105" s="7"/>
      <c r="AK105" s="7"/>
      <c r="AL105" s="7"/>
      <c r="AM105" s="7"/>
      <c r="AN105" s="7"/>
      <c r="AO105" s="7"/>
    </row>
    <row r="106" spans="35:41" ht="12.75">
      <c r="AI106" s="7"/>
      <c r="AJ106" s="7"/>
      <c r="AK106" s="7"/>
      <c r="AL106" s="7"/>
      <c r="AM106" s="7"/>
      <c r="AN106" s="7"/>
      <c r="AO106" s="7"/>
    </row>
    <row r="107" spans="35:41" ht="12.75">
      <c r="AI107" s="7"/>
      <c r="AJ107" s="7"/>
      <c r="AK107" s="7"/>
      <c r="AL107" s="7"/>
      <c r="AM107" s="7"/>
      <c r="AN107" s="7"/>
      <c r="AO107" s="7"/>
    </row>
    <row r="108" spans="35:41" ht="12.75">
      <c r="AI108" s="7"/>
      <c r="AJ108" s="7"/>
      <c r="AK108" s="7"/>
      <c r="AL108" s="7"/>
      <c r="AM108" s="7"/>
      <c r="AN108" s="7"/>
      <c r="AO108" s="7"/>
    </row>
    <row r="109" spans="35:41" ht="12.75">
      <c r="AI109" s="7"/>
      <c r="AJ109" s="7"/>
      <c r="AK109" s="7"/>
      <c r="AL109" s="7"/>
      <c r="AM109" s="7"/>
      <c r="AN109" s="7"/>
      <c r="AO109" s="7"/>
    </row>
    <row r="110" spans="35:41" ht="12.75">
      <c r="AI110" s="7"/>
      <c r="AJ110" s="7"/>
      <c r="AK110" s="7"/>
      <c r="AL110" s="7"/>
      <c r="AM110" s="7"/>
      <c r="AN110" s="7"/>
      <c r="AO110" s="7"/>
    </row>
    <row r="111" spans="35:41" ht="12.75">
      <c r="AI111" s="7"/>
      <c r="AJ111" s="7"/>
      <c r="AK111" s="7"/>
      <c r="AL111" s="7"/>
      <c r="AM111" s="7"/>
      <c r="AN111" s="7"/>
      <c r="AO111" s="7"/>
    </row>
    <row r="112" spans="35:41" ht="12.75">
      <c r="AI112" s="7"/>
      <c r="AJ112" s="7"/>
      <c r="AK112" s="7"/>
      <c r="AL112" s="7"/>
      <c r="AM112" s="7"/>
      <c r="AN112" s="7"/>
      <c r="AO112" s="7"/>
    </row>
    <row r="113" spans="35:41" ht="12.75">
      <c r="AI113" s="7"/>
      <c r="AJ113" s="7"/>
      <c r="AK113" s="7"/>
      <c r="AL113" s="7"/>
      <c r="AM113" s="7"/>
      <c r="AN113" s="7"/>
      <c r="AO113" s="7"/>
    </row>
    <row r="114" spans="35:41" ht="12.75">
      <c r="AI114" s="7"/>
      <c r="AJ114" s="7"/>
      <c r="AK114" s="7"/>
      <c r="AL114" s="7"/>
      <c r="AM114" s="7"/>
      <c r="AN114" s="7"/>
      <c r="AO114" s="7"/>
    </row>
    <row r="115" spans="35:41" ht="12.75">
      <c r="AI115" s="7"/>
      <c r="AJ115" s="7"/>
      <c r="AK115" s="7"/>
      <c r="AL115" s="7"/>
      <c r="AM115" s="7"/>
      <c r="AN115" s="7"/>
      <c r="AO115" s="7"/>
    </row>
    <row r="116" spans="35:41" ht="12.75">
      <c r="AI116" s="7"/>
      <c r="AJ116" s="7"/>
      <c r="AK116" s="7"/>
      <c r="AL116" s="7"/>
      <c r="AM116" s="7"/>
      <c r="AN116" s="7"/>
      <c r="AO116" s="7"/>
    </row>
  </sheetData>
  <sheetProtection/>
  <autoFilter ref="A2:AO10"/>
  <mergeCells count="318">
    <mergeCell ref="AF15:AF16"/>
    <mergeCell ref="AB15:AB16"/>
    <mergeCell ref="AC15:AC16"/>
    <mergeCell ref="AD15:AD16"/>
    <mergeCell ref="AE15:AE16"/>
    <mergeCell ref="Z33:Z44"/>
    <mergeCell ref="AA33:AA44"/>
    <mergeCell ref="AB33:AB44"/>
    <mergeCell ref="AG33:AG44"/>
    <mergeCell ref="AC33:AC44"/>
    <mergeCell ref="AD33:AD44"/>
    <mergeCell ref="AE33:AE44"/>
    <mergeCell ref="AF33:AF44"/>
    <mergeCell ref="K33:K44"/>
    <mergeCell ref="O33:O44"/>
    <mergeCell ref="P33:P44"/>
    <mergeCell ref="Q33:Q44"/>
    <mergeCell ref="L36:L43"/>
    <mergeCell ref="M33:M44"/>
    <mergeCell ref="C33:C44"/>
    <mergeCell ref="D33:D44"/>
    <mergeCell ref="E33:E44"/>
    <mergeCell ref="F33:F44"/>
    <mergeCell ref="AG15:AG16"/>
    <mergeCell ref="Z15:Z16"/>
    <mergeCell ref="AE48:AE53"/>
    <mergeCell ref="A15:A16"/>
    <mergeCell ref="C15:C16"/>
    <mergeCell ref="P15:P16"/>
    <mergeCell ref="N15:N16"/>
    <mergeCell ref="O15:O16"/>
    <mergeCell ref="R15:R16"/>
    <mergeCell ref="S15:S16"/>
    <mergeCell ref="AF48:AF53"/>
    <mergeCell ref="AA48:AA53"/>
    <mergeCell ref="Z48:Z49"/>
    <mergeCell ref="Z50:Z51"/>
    <mergeCell ref="Z52:Z53"/>
    <mergeCell ref="AC48:AC53"/>
    <mergeCell ref="AD48:AD53"/>
    <mergeCell ref="AB48:AB53"/>
    <mergeCell ref="T48:T49"/>
    <mergeCell ref="T50:T51"/>
    <mergeCell ref="T52:T53"/>
    <mergeCell ref="Y48:Y49"/>
    <mergeCell ref="Y50:Y51"/>
    <mergeCell ref="Y52:Y53"/>
    <mergeCell ref="V48:V49"/>
    <mergeCell ref="V50:V51"/>
    <mergeCell ref="V52:V53"/>
    <mergeCell ref="W48:W49"/>
    <mergeCell ref="U48:U53"/>
    <mergeCell ref="X50:X51"/>
    <mergeCell ref="X52:X53"/>
    <mergeCell ref="W50:W53"/>
    <mergeCell ref="X48:X49"/>
    <mergeCell ref="B52:B53"/>
    <mergeCell ref="B50:B51"/>
    <mergeCell ref="B48:B49"/>
    <mergeCell ref="D48:D53"/>
    <mergeCell ref="C48:C53"/>
    <mergeCell ref="E48:E53"/>
    <mergeCell ref="F48:F53"/>
    <mergeCell ref="P48:P53"/>
    <mergeCell ref="Q48:Q53"/>
    <mergeCell ref="O48:O53"/>
    <mergeCell ref="H48:H53"/>
    <mergeCell ref="I48:I53"/>
    <mergeCell ref="J48:J53"/>
    <mergeCell ref="G48:G53"/>
    <mergeCell ref="N48:N53"/>
    <mergeCell ref="L48:L53"/>
    <mergeCell ref="R33:R44"/>
    <mergeCell ref="S36:S44"/>
    <mergeCell ref="R48:R53"/>
    <mergeCell ref="S48:S53"/>
    <mergeCell ref="N40:N42"/>
    <mergeCell ref="N43:N44"/>
    <mergeCell ref="M48:M53"/>
    <mergeCell ref="U33:U44"/>
    <mergeCell ref="W37:W44"/>
    <mergeCell ref="C4:C10"/>
    <mergeCell ref="A4:A10"/>
    <mergeCell ref="H4:H10"/>
    <mergeCell ref="A33:A44"/>
    <mergeCell ref="E24:E31"/>
    <mergeCell ref="F24:F31"/>
    <mergeCell ref="G24:G30"/>
    <mergeCell ref="C12:C13"/>
    <mergeCell ref="A12:A13"/>
    <mergeCell ref="C24:C31"/>
    <mergeCell ref="AH1:AO1"/>
    <mergeCell ref="R1:AA1"/>
    <mergeCell ref="AB1:AE1"/>
    <mergeCell ref="D1:F1"/>
    <mergeCell ref="G1:L1"/>
    <mergeCell ref="M1:N1"/>
    <mergeCell ref="O1:Q1"/>
    <mergeCell ref="AA12:AA13"/>
    <mergeCell ref="AF12:AF13"/>
    <mergeCell ref="AG12:AG13"/>
    <mergeCell ref="D24:D31"/>
    <mergeCell ref="Z12:Z13"/>
    <mergeCell ref="Z18:Z22"/>
    <mergeCell ref="Z24:Z31"/>
    <mergeCell ref="I26:I27"/>
    <mergeCell ref="I28:I29"/>
    <mergeCell ref="J28:J29"/>
    <mergeCell ref="R12:R13"/>
    <mergeCell ref="A24:A31"/>
    <mergeCell ref="M24:M31"/>
    <mergeCell ref="P24:P31"/>
    <mergeCell ref="R24:R31"/>
    <mergeCell ref="H24:H30"/>
    <mergeCell ref="I24:I25"/>
    <mergeCell ref="N24:N31"/>
    <mergeCell ref="Q24:Q31"/>
    <mergeCell ref="O24:O31"/>
    <mergeCell ref="J18:J19"/>
    <mergeCell ref="J21:J22"/>
    <mergeCell ref="K18:K22"/>
    <mergeCell ref="I21:I22"/>
    <mergeCell ref="O12:O13"/>
    <mergeCell ref="P12:P13"/>
    <mergeCell ref="I4:I10"/>
    <mergeCell ref="J4:J10"/>
    <mergeCell ref="AO24:AO25"/>
    <mergeCell ref="Y28:Y29"/>
    <mergeCell ref="AH28:AH29"/>
    <mergeCell ref="Y24:Y25"/>
    <mergeCell ref="AG24:AG31"/>
    <mergeCell ref="AM24:AM25"/>
    <mergeCell ref="AN24:AN25"/>
    <mergeCell ref="AA24:AA31"/>
    <mergeCell ref="AB24:AB31"/>
    <mergeCell ref="AC24:AC31"/>
    <mergeCell ref="U12:U13"/>
    <mergeCell ref="D4:D10"/>
    <mergeCell ref="F4:F10"/>
    <mergeCell ref="G4:G10"/>
    <mergeCell ref="O4:O10"/>
    <mergeCell ref="P4:P10"/>
    <mergeCell ref="Q4:Q10"/>
    <mergeCell ref="R4:R10"/>
    <mergeCell ref="S4:S7"/>
    <mergeCell ref="S8:S10"/>
    <mergeCell ref="E4:E10"/>
    <mergeCell ref="D12:D13"/>
    <mergeCell ref="E12:E13"/>
    <mergeCell ref="F12:F13"/>
    <mergeCell ref="G33:G36"/>
    <mergeCell ref="N37:N38"/>
    <mergeCell ref="K4:K10"/>
    <mergeCell ref="M4:M5"/>
    <mergeCell ref="M6:M7"/>
    <mergeCell ref="M8:M10"/>
    <mergeCell ref="N4:N10"/>
    <mergeCell ref="G12:G13"/>
    <mergeCell ref="N12:N13"/>
    <mergeCell ref="H18:H19"/>
    <mergeCell ref="U4:U10"/>
    <mergeCell ref="W4:W5"/>
    <mergeCell ref="W6:W7"/>
    <mergeCell ref="W9:W10"/>
    <mergeCell ref="AA4:AA10"/>
    <mergeCell ref="Z4:Z10"/>
    <mergeCell ref="AF4:AF10"/>
    <mergeCell ref="AG4:AG10"/>
    <mergeCell ref="AB4:AB10"/>
    <mergeCell ref="AC4:AC10"/>
    <mergeCell ref="AD4:AD10"/>
    <mergeCell ref="AE4:AE10"/>
    <mergeCell ref="Q12:Q13"/>
    <mergeCell ref="J24:J25"/>
    <mergeCell ref="K24:K31"/>
    <mergeCell ref="L24:L25"/>
    <mergeCell ref="L28:L30"/>
    <mergeCell ref="M18:M20"/>
    <mergeCell ref="M21:M22"/>
    <mergeCell ref="L18:L20"/>
    <mergeCell ref="L21:L22"/>
    <mergeCell ref="N21:N22"/>
    <mergeCell ref="S24:S31"/>
    <mergeCell ref="U24:U31"/>
    <mergeCell ref="W24:W25"/>
    <mergeCell ref="X24:X25"/>
    <mergeCell ref="W27:W31"/>
    <mergeCell ref="AD24:AD31"/>
    <mergeCell ref="AE24:AE31"/>
    <mergeCell ref="AF24:AF31"/>
    <mergeCell ref="AB12:AB13"/>
    <mergeCell ref="AC12:AC13"/>
    <mergeCell ref="AD12:AD13"/>
    <mergeCell ref="AE12:AE13"/>
    <mergeCell ref="AD18:AD22"/>
    <mergeCell ref="AE18:AE22"/>
    <mergeCell ref="AF18:AF22"/>
    <mergeCell ref="U18:U22"/>
    <mergeCell ref="W18:W20"/>
    <mergeCell ref="A18:A22"/>
    <mergeCell ref="C18:C22"/>
    <mergeCell ref="D18:D22"/>
    <mergeCell ref="E18:E22"/>
    <mergeCell ref="F18:F22"/>
    <mergeCell ref="G18:G22"/>
    <mergeCell ref="H21:H22"/>
    <mergeCell ref="I18:I19"/>
    <mergeCell ref="AG18:AG22"/>
    <mergeCell ref="N18:N20"/>
    <mergeCell ref="O18:O22"/>
    <mergeCell ref="P18:P22"/>
    <mergeCell ref="AA18:AA21"/>
    <mergeCell ref="AB18:AB22"/>
    <mergeCell ref="AC18:AC22"/>
    <mergeCell ref="Q18:Q22"/>
    <mergeCell ref="R18:R22"/>
    <mergeCell ref="S18:S20"/>
    <mergeCell ref="K55:K60"/>
    <mergeCell ref="L55:L56"/>
    <mergeCell ref="I59:I60"/>
    <mergeCell ref="L57:L58"/>
    <mergeCell ref="L59:L60"/>
    <mergeCell ref="B59:B60"/>
    <mergeCell ref="J55:J56"/>
    <mergeCell ref="J57:J58"/>
    <mergeCell ref="J59:J60"/>
    <mergeCell ref="K48:K53"/>
    <mergeCell ref="Q55:Q60"/>
    <mergeCell ref="R55:R60"/>
    <mergeCell ref="D55:D60"/>
    <mergeCell ref="E55:E60"/>
    <mergeCell ref="H55:H56"/>
    <mergeCell ref="H57:H58"/>
    <mergeCell ref="H59:H60"/>
    <mergeCell ref="I55:I56"/>
    <mergeCell ref="I57:I58"/>
    <mergeCell ref="AB62:AB63"/>
    <mergeCell ref="AA62:AA63"/>
    <mergeCell ref="Z62:Z63"/>
    <mergeCell ref="AA55:AA56"/>
    <mergeCell ref="AA57:AA58"/>
    <mergeCell ref="AA59:AA60"/>
    <mergeCell ref="AB55:AB56"/>
    <mergeCell ref="AB57:AB58"/>
    <mergeCell ref="AB59:AB60"/>
    <mergeCell ref="AF62:AF63"/>
    <mergeCell ref="AE62:AE63"/>
    <mergeCell ref="AD62:AD63"/>
    <mergeCell ref="AC62:AC63"/>
    <mergeCell ref="Y62:Y63"/>
    <mergeCell ref="X62:X63"/>
    <mergeCell ref="W62:W63"/>
    <mergeCell ref="V62:V63"/>
    <mergeCell ref="U62:U63"/>
    <mergeCell ref="T62:T63"/>
    <mergeCell ref="S62:S63"/>
    <mergeCell ref="R62:R63"/>
    <mergeCell ref="Q62:Q63"/>
    <mergeCell ref="P62:P63"/>
    <mergeCell ref="O62:O63"/>
    <mergeCell ref="N62:N63"/>
    <mergeCell ref="M62:M63"/>
    <mergeCell ref="L62:L63"/>
    <mergeCell ref="K62:K63"/>
    <mergeCell ref="J62:J63"/>
    <mergeCell ref="I62:I63"/>
    <mergeCell ref="H62:H63"/>
    <mergeCell ref="G62:G63"/>
    <mergeCell ref="F62:F63"/>
    <mergeCell ref="A62:A63"/>
    <mergeCell ref="E62:E63"/>
    <mergeCell ref="D62:D63"/>
    <mergeCell ref="C62:C63"/>
    <mergeCell ref="B62:B63"/>
    <mergeCell ref="A55:A60"/>
    <mergeCell ref="G55:G56"/>
    <mergeCell ref="G57:G58"/>
    <mergeCell ref="G59:G60"/>
    <mergeCell ref="F55:F56"/>
    <mergeCell ref="F57:F58"/>
    <mergeCell ref="F59:F60"/>
    <mergeCell ref="C55:C60"/>
    <mergeCell ref="B55:B56"/>
    <mergeCell ref="B57:B58"/>
    <mergeCell ref="M55:M60"/>
    <mergeCell ref="S55:S56"/>
    <mergeCell ref="T55:T56"/>
    <mergeCell ref="T57:T58"/>
    <mergeCell ref="T59:T60"/>
    <mergeCell ref="N55:N60"/>
    <mergeCell ref="O55:O56"/>
    <mergeCell ref="O57:O58"/>
    <mergeCell ref="O59:O60"/>
    <mergeCell ref="P55:P60"/>
    <mergeCell ref="AF55:AF60"/>
    <mergeCell ref="Y55:Y56"/>
    <mergeCell ref="Y57:Y58"/>
    <mergeCell ref="Y59:Y60"/>
    <mergeCell ref="Z55:Z56"/>
    <mergeCell ref="Z57:Z58"/>
    <mergeCell ref="Z59:Z60"/>
    <mergeCell ref="AD55:AD60"/>
    <mergeCell ref="AE55:AE60"/>
    <mergeCell ref="W57:W60"/>
    <mergeCell ref="W55:W56"/>
    <mergeCell ref="X55:X56"/>
    <mergeCell ref="X57:X58"/>
    <mergeCell ref="X59:X60"/>
    <mergeCell ref="A48:A53"/>
    <mergeCell ref="S57:S60"/>
    <mergeCell ref="M15:M16"/>
    <mergeCell ref="AC55:AC60"/>
    <mergeCell ref="U55:U56"/>
    <mergeCell ref="U57:U58"/>
    <mergeCell ref="U59:U60"/>
    <mergeCell ref="V55:V56"/>
    <mergeCell ref="V57:V58"/>
    <mergeCell ref="V59:V60"/>
  </mergeCells>
  <printOptions/>
  <pageMargins left="0.11811023622047245" right="0.11811023622047245" top="0.9448818897637796" bottom="0.35433070866141736" header="0.31496062992125984" footer="0.31496062992125984"/>
  <pageSetup horizontalDpi="600" verticalDpi="600" orientation="landscape" paperSize="8" r:id="rId1"/>
  <headerFooter alignWithMargins="0">
    <oddHeader>&amp;RZałącznik nr 3
do odpowiedzi na pytania I
Załącznik 2A
do SIWZ</oddHeader>
    <oddFooter>&amp;CStrona &amp;P</oddFooter>
  </headerFooter>
  <rowBreaks count="2" manualBreakCount="2">
    <brk id="23" max="255" man="1"/>
    <brk id="46" max="255" man="1"/>
  </rowBreaks>
  <colBreaks count="2" manualBreakCount="2">
    <brk id="17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Rozlachowski</dc:creator>
  <cp:keywords/>
  <dc:description/>
  <cp:lastModifiedBy>Szpital Spec. im. J. Dietla w Krakowie </cp:lastModifiedBy>
  <cp:lastPrinted>2017-08-11T06:15:09Z</cp:lastPrinted>
  <dcterms:created xsi:type="dcterms:W3CDTF">2016-09-15T17:50:23Z</dcterms:created>
  <dcterms:modified xsi:type="dcterms:W3CDTF">2017-08-11T06:33:14Z</dcterms:modified>
  <cp:category/>
  <cp:version/>
  <cp:contentType/>
  <cp:contentStatus/>
</cp:coreProperties>
</file>